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00" activeTab="10"/>
  </bookViews>
  <sheets>
    <sheet name="К-1 финал" sheetId="1" r:id="rId1"/>
    <sheet name="К-1 полуфинал" sheetId="2" r:id="rId2"/>
    <sheet name="К-1 квалиф" sheetId="3" r:id="rId3"/>
    <sheet name="С-1 финал" sheetId="4" r:id="rId4"/>
    <sheet name="С-1 полуфинал" sheetId="5" r:id="rId5"/>
    <sheet name="С-1 квалиф " sheetId="6" r:id="rId6"/>
    <sheet name="С-2 финал" sheetId="7" r:id="rId7"/>
    <sheet name="С-2 полуфинал" sheetId="8" r:id="rId8"/>
    <sheet name="С-2 квалиф  " sheetId="9" r:id="rId9"/>
    <sheet name="Ком. гонка С-1" sheetId="10" r:id="rId10"/>
    <sheet name="Ком. гонка К-1 " sheetId="11" r:id="rId11"/>
  </sheets>
  <definedNames>
    <definedName name="_xlnm.Print_Area" localSheetId="2">'К-1 квалиф'!$A$1:$N$124</definedName>
    <definedName name="_xlnm.Print_Area" localSheetId="1">'К-1 полуфинал'!$A$1:$M$73</definedName>
    <definedName name="_xlnm.Print_Area" localSheetId="0">'К-1 финал'!$A$1:$M$76</definedName>
    <definedName name="_xlnm.Print_Area" localSheetId="5">'С-1 квалиф '!$A$1:$O$110</definedName>
    <definedName name="_xlnm.Print_Area" localSheetId="4">'С-1 полуфинал'!$A$1:$N$65</definedName>
    <definedName name="_xlnm.Print_Area" localSheetId="3">'С-1 финал'!$A$1:$N$69</definedName>
  </definedNames>
  <calcPr fullCalcOnLoad="1"/>
</workbook>
</file>

<file path=xl/sharedStrings.xml><?xml version="1.0" encoding="utf-8"?>
<sst xmlns="http://schemas.openxmlformats.org/spreadsheetml/2006/main" count="1863" uniqueCount="234">
  <si>
    <t>Место</t>
  </si>
  <si>
    <t>Фамилия, имя участника</t>
  </si>
  <si>
    <t xml:space="preserve">Спорт. звание </t>
  </si>
  <si>
    <t>Клуб</t>
  </si>
  <si>
    <t>Личный тренер</t>
  </si>
  <si>
    <t>Время</t>
  </si>
  <si>
    <t>Рез-тат</t>
  </si>
  <si>
    <t>Год. рожд</t>
  </si>
  <si>
    <t>Гл. секретарь</t>
  </si>
  <si>
    <t>Гл. судья</t>
  </si>
  <si>
    <t>Лучшая попытка</t>
  </si>
  <si>
    <t>Команда</t>
  </si>
  <si>
    <t>Отставание</t>
  </si>
  <si>
    <t>Сум. штр.</t>
  </si>
  <si>
    <t>Конради А.В.</t>
  </si>
  <si>
    <t>Стартов.№</t>
  </si>
  <si>
    <t>Штраф</t>
  </si>
  <si>
    <t>Штрафное время</t>
  </si>
  <si>
    <t>Штрафн. Время</t>
  </si>
  <si>
    <t>Старт. №</t>
  </si>
  <si>
    <t xml:space="preserve">Лучшая попытка </t>
  </si>
  <si>
    <t>старт. №</t>
  </si>
  <si>
    <t>Широкова В.В.</t>
  </si>
  <si>
    <t xml:space="preserve">Категория 3хК-1  М </t>
  </si>
  <si>
    <t xml:space="preserve">Категория 3хК-1  Ж </t>
  </si>
  <si>
    <t xml:space="preserve">Категория 3хС-1 М </t>
  </si>
  <si>
    <t>Категория 3хС-1  Ж</t>
  </si>
  <si>
    <t>Категория К-1М индивидуальная гонка</t>
  </si>
  <si>
    <t>Категория К-1Ж Индивидуальная гонка</t>
  </si>
  <si>
    <t>Захаров Кирилл</t>
  </si>
  <si>
    <t>Скат</t>
  </si>
  <si>
    <t>Соколова В.Е.</t>
  </si>
  <si>
    <t>б/р</t>
  </si>
  <si>
    <t>Ищенко Екатерина</t>
  </si>
  <si>
    <t>Соколова Виктория</t>
  </si>
  <si>
    <t>КМС</t>
  </si>
  <si>
    <t>Томск-Одиссей</t>
  </si>
  <si>
    <t>Широков А.А.</t>
  </si>
  <si>
    <t>Вязников Олег</t>
  </si>
  <si>
    <t>Дюндик Ирина</t>
  </si>
  <si>
    <t>Хорохордин Артем</t>
  </si>
  <si>
    <t>Пастухов Дмитрий</t>
  </si>
  <si>
    <t>Пучкин Александр</t>
  </si>
  <si>
    <t>Алиева Эльвира</t>
  </si>
  <si>
    <t>Б/р</t>
  </si>
  <si>
    <t>Ершов Алексей</t>
  </si>
  <si>
    <t>Горелов Алексей</t>
  </si>
  <si>
    <t>Чук Максим</t>
  </si>
  <si>
    <t>Квятковский Стас</t>
  </si>
  <si>
    <t>Зубов Дмитрий</t>
  </si>
  <si>
    <t>Козич Владимир</t>
  </si>
  <si>
    <t>Мороцкий Евгений</t>
  </si>
  <si>
    <t>Широков Алескей</t>
  </si>
  <si>
    <t>Буньков Антон</t>
  </si>
  <si>
    <t>киль</t>
  </si>
  <si>
    <t>1</t>
  </si>
  <si>
    <t>2</t>
  </si>
  <si>
    <t>3</t>
  </si>
  <si>
    <t>4</t>
  </si>
  <si>
    <t>5</t>
  </si>
  <si>
    <t>6</t>
  </si>
  <si>
    <t>7</t>
  </si>
  <si>
    <t>8</t>
  </si>
  <si>
    <t>Белкин Кирилл</t>
  </si>
  <si>
    <t>Квятковский Станислав</t>
  </si>
  <si>
    <t>Семенов Д.В.</t>
  </si>
  <si>
    <t>Тузов Андрей</t>
  </si>
  <si>
    <t>Титаны</t>
  </si>
  <si>
    <t>Федоров Денис</t>
  </si>
  <si>
    <t>Цибульский В.С.</t>
  </si>
  <si>
    <t>Одиссей "Барс"</t>
  </si>
  <si>
    <t>Сондор Александр</t>
  </si>
  <si>
    <t>Клешнев Дмитрий</t>
  </si>
  <si>
    <t>Мельников Александр</t>
  </si>
  <si>
    <t>Мельников Павел</t>
  </si>
  <si>
    <t>Живодров Станислав</t>
  </si>
  <si>
    <t>МС</t>
  </si>
  <si>
    <t>г. Тюмень</t>
  </si>
  <si>
    <t>СДЮСШОР №2</t>
  </si>
  <si>
    <t>Шим Артем</t>
  </si>
  <si>
    <t>Трухин Владислав</t>
  </si>
  <si>
    <t>II вз. р-д</t>
  </si>
  <si>
    <t>Смирнов Георгий</t>
  </si>
  <si>
    <t>Королев Владимир</t>
  </si>
  <si>
    <t>Стратула Иван</t>
  </si>
  <si>
    <t>Стратула Леонид</t>
  </si>
  <si>
    <t>Быков Данил</t>
  </si>
  <si>
    <t>Букреев Владислав</t>
  </si>
  <si>
    <t>II Зимний Кубок Томской области  по гребному слалому в закрытых помещениях</t>
  </si>
  <si>
    <t>г.Томск, бассейн МОУ ДОД ДЮСШ ВК "УСЦ имени В.А.Шевелева"</t>
  </si>
  <si>
    <t>10-12 февраля 2012г.</t>
  </si>
  <si>
    <t>Категория К-1Ю индивидуальная гонка</t>
  </si>
  <si>
    <t>Категория К-1Д Индивидуальная гонка</t>
  </si>
  <si>
    <t xml:space="preserve"> (1996 г.р. и старше)</t>
  </si>
  <si>
    <t xml:space="preserve">(1997г.р. и младше) </t>
  </si>
  <si>
    <t>Сабитова Зульфия</t>
  </si>
  <si>
    <t>Конради Ольга</t>
  </si>
  <si>
    <t>Трухина Юлия</t>
  </si>
  <si>
    <t>III вз. р-д</t>
  </si>
  <si>
    <t>Попова Виктория</t>
  </si>
  <si>
    <t>Томилова Влада</t>
  </si>
  <si>
    <t>Дмитриева Лидия</t>
  </si>
  <si>
    <t>I ю. р-д</t>
  </si>
  <si>
    <t>Категория С-1М индивидуальная гонка</t>
  </si>
  <si>
    <t>Категория С-1Ю индивидуальная гонка</t>
  </si>
  <si>
    <t>Категория С-1Д индивидуальная гонка</t>
  </si>
  <si>
    <t>Липихин Даниил</t>
  </si>
  <si>
    <t>Буйнов Александр</t>
  </si>
  <si>
    <t>I вз. р-д</t>
  </si>
  <si>
    <t>Категория С-1Ж индивидуальная гонка</t>
  </si>
  <si>
    <t>Ярцев Артем</t>
  </si>
  <si>
    <t>Васильев Алексей</t>
  </si>
  <si>
    <t>Воронина Анастасия</t>
  </si>
  <si>
    <t>Неустроева Мария</t>
  </si>
  <si>
    <t>Бертова Мария</t>
  </si>
  <si>
    <t>Березикова Анастасия</t>
  </si>
  <si>
    <t>Бочкарев Павел</t>
  </si>
  <si>
    <t xml:space="preserve">Неустроева Мария </t>
  </si>
  <si>
    <t xml:space="preserve">Бертова Мария </t>
  </si>
  <si>
    <t>Алтай-Рафт</t>
  </si>
  <si>
    <t>Кирьянов Алексей</t>
  </si>
  <si>
    <t>СДЮТур, г.Горно-Алтайск</t>
  </si>
  <si>
    <t>Меновщиков Л.В.</t>
  </si>
  <si>
    <t>Черемных Ярослав</t>
  </si>
  <si>
    <t>Боровков Дмитрий</t>
  </si>
  <si>
    <t>Лебедев Денис</t>
  </si>
  <si>
    <t>Дегтяреав Андрей</t>
  </si>
  <si>
    <t>Лобанов Сергей</t>
  </si>
  <si>
    <t>Полянских Максим</t>
  </si>
  <si>
    <t>Меновщиков Виктор</t>
  </si>
  <si>
    <t>Дегтярев Андрей</t>
  </si>
  <si>
    <t>Ершова Анастасия</t>
  </si>
  <si>
    <t>Резнер Полина</t>
  </si>
  <si>
    <t>Чуйкова Наталья</t>
  </si>
  <si>
    <t>Бабушкина Алена</t>
  </si>
  <si>
    <t>Аскиркина Алена</t>
  </si>
  <si>
    <t>Мокрушин Иван</t>
  </si>
  <si>
    <t>г.Кемерово</t>
  </si>
  <si>
    <t>Буревестник</t>
  </si>
  <si>
    <t>Категория С-2 индивидуальная гонка</t>
  </si>
  <si>
    <t>9</t>
  </si>
  <si>
    <t>10</t>
  </si>
  <si>
    <t>11</t>
  </si>
  <si>
    <t>12</t>
  </si>
  <si>
    <t>Категория К-1М ФИНАЛ</t>
  </si>
  <si>
    <t>Категория К-1Ю ФИНАЛ</t>
  </si>
  <si>
    <t>Категория К-1Ж ФИНАЛ</t>
  </si>
  <si>
    <t>Категория К-1Д ФИНАЛ</t>
  </si>
  <si>
    <t>Категория С-1М ФИНАЛ</t>
  </si>
  <si>
    <t xml:space="preserve"> Токмаков С.А. Конради А.В.</t>
  </si>
  <si>
    <t xml:space="preserve"> Конради А.В. Токмаков С.А.</t>
  </si>
  <si>
    <t xml:space="preserve"> Токмаков С.А. Паутов М.Н.</t>
  </si>
  <si>
    <t>Зеленкий Константин</t>
  </si>
  <si>
    <t>Новосибирск</t>
  </si>
  <si>
    <t>Молоков Артем</t>
  </si>
  <si>
    <t>I ю.</t>
  </si>
  <si>
    <t>Прасова Татьяна</t>
  </si>
  <si>
    <t>Плотникова Олеся</t>
  </si>
  <si>
    <t>Клубничкий Дмитрий</t>
  </si>
  <si>
    <t>"Касатки"</t>
  </si>
  <si>
    <t>Смирнов Гергий</t>
  </si>
  <si>
    <t xml:space="preserve">Чук Максим </t>
  </si>
  <si>
    <t>Белкин Никита</t>
  </si>
  <si>
    <t>Томск -Одиссей</t>
  </si>
  <si>
    <t>Одиссей -Титан</t>
  </si>
  <si>
    <t>Алтай -Рафт</t>
  </si>
  <si>
    <t>Зеленкин Константин</t>
  </si>
  <si>
    <t>Меновщиков Леонид</t>
  </si>
  <si>
    <t>Касатки</t>
  </si>
  <si>
    <t>Смирнов Георгший</t>
  </si>
  <si>
    <t>Томск- Одиссей</t>
  </si>
  <si>
    <t>Морцкий Евгений</t>
  </si>
  <si>
    <t>Полянский Максим</t>
  </si>
  <si>
    <t>не финишировал</t>
  </si>
  <si>
    <t>Категория К-1М ПОЛУФИНАЛ</t>
  </si>
  <si>
    <t>Категория К-1Ю ПОЛУФИНАЛ</t>
  </si>
  <si>
    <t>Категория К-1Ж ПОЛУФИНАЛ</t>
  </si>
  <si>
    <t>Категория К-1Д ПОЛУФИНАЛ</t>
  </si>
  <si>
    <t>Категория С-1М ПОЛУФИНАЛ</t>
  </si>
  <si>
    <t>Категория С-1Ю ПОЛУФИНАЛ</t>
  </si>
  <si>
    <t>Категория С-1Ж ПОЛУФИНАЛ</t>
  </si>
  <si>
    <t>Категория С-1Д ПОЛУФИНАЛ</t>
  </si>
  <si>
    <t>Категория С-1Ю ФИНАЛ</t>
  </si>
  <si>
    <t>Категория С-1Ж ФИНАЛ</t>
  </si>
  <si>
    <t>Категория С-1Д ФИНАЛ</t>
  </si>
  <si>
    <t>Козлов Н.А.  Вожаков С.А.</t>
  </si>
  <si>
    <t>Категория С-2 ПОЛУФИНАЛ</t>
  </si>
  <si>
    <t>Категория С-2 ФИНАЛ</t>
  </si>
  <si>
    <t>Милехин С.Ф.</t>
  </si>
  <si>
    <t>Козлов Н.А.             Вожаков С.А.</t>
  </si>
  <si>
    <t>Зеленкин К.</t>
  </si>
  <si>
    <t>Козлов Н.А.  Милехин С.Ф.</t>
  </si>
  <si>
    <t>Козлов Н.А.    Вожаков С.А.</t>
  </si>
  <si>
    <t>Одиссей-Титаны</t>
  </si>
  <si>
    <t xml:space="preserve"> Токмаков С.А. Паутов М.Н.       Конради А.В.</t>
  </si>
  <si>
    <t>Козлов Н.А.  Вожаков С.А.     Зеленкин К.           Меновщиков Л.В.</t>
  </si>
  <si>
    <t xml:space="preserve">Козлов Н.А.  Вожаков С.А.     </t>
  </si>
  <si>
    <t>Широкова В.В.    Зеленкин К.</t>
  </si>
  <si>
    <t xml:space="preserve"> Токмаков С.А. Конради А.В.    Соколова В.Е.</t>
  </si>
  <si>
    <t>Томск- Новосибирск</t>
  </si>
  <si>
    <t>СДЮТур, г.Горно-Алтайск, Новосибирск</t>
  </si>
  <si>
    <t>б\р</t>
  </si>
  <si>
    <t>ДЮСШ ВК "УСЦ им.Шевелева" г.Томск</t>
  </si>
  <si>
    <t>III р-д</t>
  </si>
  <si>
    <t>II р-д</t>
  </si>
  <si>
    <t>МБОУ ДОД п/к "Одиссей" Томский р-он</t>
  </si>
  <si>
    <t>IIIр-д</t>
  </si>
  <si>
    <t>1 юн</t>
  </si>
  <si>
    <t>МБОУ ДОД п/к "Одиссей" Томский р-он,        Новосибирск</t>
  </si>
  <si>
    <t>СДЮСШОР №2 г.Тюмень</t>
  </si>
  <si>
    <t>Детский эколого -биологический центр г.Бийск</t>
  </si>
  <si>
    <t>ДЮСШ ВК "УСЦ им. Шевелева" г.Томск</t>
  </si>
  <si>
    <t>МОУДОД "Копыловский п/к "Одиссей" Томский р-он</t>
  </si>
  <si>
    <t>Детский эколого- биологический центр г.Бийск</t>
  </si>
  <si>
    <t>МОУДОД "Копыловский п/к "Одиссей"Томский р-он</t>
  </si>
  <si>
    <t>г.Тюмень</t>
  </si>
  <si>
    <t>Iр-д</t>
  </si>
  <si>
    <t xml:space="preserve">     Конради А.В.</t>
  </si>
  <si>
    <t xml:space="preserve"> Конради А.В.</t>
  </si>
  <si>
    <t>Семенов Д.В.  Цибульский В.С.</t>
  </si>
  <si>
    <t>IIр-д</t>
  </si>
  <si>
    <t>Токмаков С.А. Паутов М.Н.       Конради А.В.</t>
  </si>
  <si>
    <t>г.Тюмень г.Бийск</t>
  </si>
  <si>
    <t>СДЮСШОР №2            к.Скат</t>
  </si>
  <si>
    <t>Конради А.В.   Соколова В.</t>
  </si>
  <si>
    <t>Клуб Скат г.Бийск</t>
  </si>
  <si>
    <t>Соколова В.</t>
  </si>
  <si>
    <t>Одиссей-Алтайрафт</t>
  </si>
  <si>
    <t>Томский р-он           г.Горно-Алтайск</t>
  </si>
  <si>
    <t>Широкова В.В. Милехин С.Ф.</t>
  </si>
  <si>
    <t>Алтай-рафт</t>
  </si>
  <si>
    <t>г.Горно-Алтайск</t>
  </si>
  <si>
    <t>г.Тюмень г.Бийск г.Новосибирск</t>
  </si>
  <si>
    <t>Конради. А.В.  Соколова В.  Зеленкин К.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</si>
</sst>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409]h:mm:ss\ AM/PM;@"/>
    <numFmt numFmtId="167" formatCode="h:mm:ss;@"/>
    <numFmt numFmtId="168" formatCode="[$-F400]h:mm:ss\ AM/PM"/>
    <numFmt numFmtId="169" formatCode="mm:ss.0;@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horizontal="center" vertical="top"/>
    </xf>
    <xf numFmtId="168" fontId="6" fillId="0" borderId="0" xfId="0" applyNumberFormat="1" applyFont="1" applyBorder="1" applyAlignment="1">
      <alignment horizontal="center" vertical="top"/>
    </xf>
    <xf numFmtId="169" fontId="4" fillId="0" borderId="0" xfId="0" applyNumberFormat="1" applyFont="1" applyBorder="1" applyAlignment="1">
      <alignment vertical="top"/>
    </xf>
    <xf numFmtId="169" fontId="4" fillId="0" borderId="0" xfId="0" applyNumberFormat="1" applyFont="1" applyBorder="1" applyAlignment="1">
      <alignment horizontal="center" vertical="top"/>
    </xf>
    <xf numFmtId="16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169" fontId="8" fillId="0" borderId="0" xfId="0" applyNumberFormat="1" applyFont="1" applyBorder="1" applyAlignment="1">
      <alignment horizontal="center" vertical="top" wrapText="1"/>
    </xf>
    <xf numFmtId="16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49" fontId="1" fillId="0" borderId="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169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9" fillId="0" borderId="17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1" fontId="4" fillId="0" borderId="2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" fillId="0" borderId="22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4" fillId="0" borderId="17" xfId="0" applyFont="1" applyBorder="1" applyAlignment="1">
      <alignment/>
    </xf>
    <xf numFmtId="0" fontId="1" fillId="0" borderId="11" xfId="0" applyFont="1" applyFill="1" applyBorder="1" applyAlignment="1">
      <alignment vertical="top"/>
    </xf>
    <xf numFmtId="169" fontId="4" fillId="0" borderId="23" xfId="0" applyNumberFormat="1" applyFont="1" applyFill="1" applyBorder="1" applyAlignment="1">
      <alignment vertical="top"/>
    </xf>
    <xf numFmtId="169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3" fontId="1" fillId="0" borderId="0" xfId="58" applyFont="1" applyAlignment="1">
      <alignment vertical="top"/>
    </xf>
    <xf numFmtId="1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/>
    </xf>
    <xf numFmtId="169" fontId="4" fillId="0" borderId="0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47" fontId="1" fillId="0" borderId="0" xfId="0" applyNumberFormat="1" applyFont="1" applyFill="1" applyAlignment="1">
      <alignment vertical="top"/>
    </xf>
    <xf numFmtId="169" fontId="4" fillId="33" borderId="10" xfId="0" applyNumberFormat="1" applyFont="1" applyFill="1" applyBorder="1" applyAlignment="1">
      <alignment vertical="top"/>
    </xf>
    <xf numFmtId="0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1" fontId="4" fillId="33" borderId="12" xfId="0" applyNumberFormat="1" applyFont="1" applyFill="1" applyBorder="1" applyAlignment="1">
      <alignment horizontal="center" vertical="top"/>
    </xf>
    <xf numFmtId="0" fontId="4" fillId="33" borderId="18" xfId="0" applyFont="1" applyFill="1" applyBorder="1" applyAlignment="1">
      <alignment vertical="top"/>
    </xf>
    <xf numFmtId="0" fontId="9" fillId="33" borderId="17" xfId="0" applyFont="1" applyFill="1" applyBorder="1" applyAlignment="1">
      <alignment/>
    </xf>
    <xf numFmtId="1" fontId="4" fillId="33" borderId="11" xfId="0" applyNumberFormat="1" applyFont="1" applyFill="1" applyBorder="1" applyAlignment="1">
      <alignment horizontal="center" vertical="top"/>
    </xf>
    <xf numFmtId="1" fontId="4" fillId="33" borderId="10" xfId="0" applyNumberFormat="1" applyFont="1" applyFill="1" applyBorder="1" applyAlignment="1">
      <alignment horizontal="center" vertical="top"/>
    </xf>
    <xf numFmtId="1" fontId="4" fillId="33" borderId="21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47" fontId="1" fillId="33" borderId="11" xfId="0" applyNumberFormat="1" applyFont="1" applyFill="1" applyBorder="1" applyAlignment="1">
      <alignment vertical="top"/>
    </xf>
    <xf numFmtId="169" fontId="4" fillId="33" borderId="23" xfId="0" applyNumberFormat="1" applyFont="1" applyFill="1" applyBorder="1" applyAlignment="1">
      <alignment vertical="top"/>
    </xf>
    <xf numFmtId="47" fontId="1" fillId="33" borderId="0" xfId="0" applyNumberFormat="1" applyFont="1" applyFill="1" applyAlignment="1">
      <alignment vertical="top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/>
    </xf>
    <xf numFmtId="169" fontId="4" fillId="33" borderId="25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center" vertical="top"/>
    </xf>
    <xf numFmtId="1" fontId="4" fillId="33" borderId="10" xfId="0" applyNumberFormat="1" applyFont="1" applyFill="1" applyBorder="1" applyAlignment="1">
      <alignment horizontal="center" vertical="top"/>
    </xf>
    <xf numFmtId="1" fontId="4" fillId="33" borderId="11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justify" vertical="top"/>
    </xf>
    <xf numFmtId="0" fontId="4" fillId="33" borderId="26" xfId="0" applyFont="1" applyFill="1" applyBorder="1" applyAlignment="1">
      <alignment horizontal="center" vertical="top"/>
    </xf>
    <xf numFmtId="49" fontId="3" fillId="33" borderId="25" xfId="0" applyNumberFormat="1" applyFont="1" applyFill="1" applyBorder="1" applyAlignment="1">
      <alignment horizontal="center" vertical="top"/>
    </xf>
    <xf numFmtId="169" fontId="1" fillId="33" borderId="25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49" fontId="3" fillId="34" borderId="25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169" fontId="1" fillId="0" borderId="25" xfId="0" applyNumberFormat="1" applyFont="1" applyFill="1" applyBorder="1" applyAlignment="1">
      <alignment horizontal="center" vertical="top"/>
    </xf>
    <xf numFmtId="169" fontId="4" fillId="0" borderId="25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2" fillId="0" borderId="28" xfId="0" applyNumberFormat="1" applyFont="1" applyFill="1" applyBorder="1" applyAlignment="1">
      <alignment horizontal="center" vertical="top"/>
    </xf>
    <xf numFmtId="0" fontId="4" fillId="34" borderId="26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justify" vertical="top"/>
    </xf>
    <xf numFmtId="169" fontId="4" fillId="34" borderId="25" xfId="0" applyNumberFormat="1" applyFont="1" applyFill="1" applyBorder="1" applyAlignment="1">
      <alignment horizontal="center" vertical="top"/>
    </xf>
    <xf numFmtId="169" fontId="1" fillId="34" borderId="25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vertical="top"/>
    </xf>
    <xf numFmtId="1" fontId="4" fillId="34" borderId="12" xfId="0" applyNumberFormat="1" applyFont="1" applyFill="1" applyBorder="1" applyAlignment="1">
      <alignment horizontal="center" vertical="top"/>
    </xf>
    <xf numFmtId="0" fontId="4" fillId="34" borderId="18" xfId="0" applyFont="1" applyFill="1" applyBorder="1" applyAlignment="1">
      <alignment vertical="top"/>
    </xf>
    <xf numFmtId="0" fontId="9" fillId="34" borderId="17" xfId="0" applyFont="1" applyFill="1" applyBorder="1" applyAlignment="1">
      <alignment/>
    </xf>
    <xf numFmtId="1" fontId="4" fillId="34" borderId="11" xfId="0" applyNumberFormat="1" applyFont="1" applyFill="1" applyBorder="1" applyAlignment="1">
      <alignment horizontal="center" vertical="top"/>
    </xf>
    <xf numFmtId="1" fontId="4" fillId="34" borderId="10" xfId="0" applyNumberFormat="1" applyFont="1" applyFill="1" applyBorder="1" applyAlignment="1">
      <alignment horizontal="center" vertical="top"/>
    </xf>
    <xf numFmtId="1" fontId="4" fillId="34" borderId="21" xfId="0" applyNumberFormat="1" applyFont="1" applyFill="1" applyBorder="1" applyAlignment="1">
      <alignment horizontal="center" vertical="top"/>
    </xf>
    <xf numFmtId="169" fontId="4" fillId="33" borderId="25" xfId="0" applyNumberFormat="1" applyFont="1" applyFill="1" applyBorder="1" applyAlignment="1">
      <alignment horizontal="center" vertical="top"/>
    </xf>
    <xf numFmtId="49" fontId="3" fillId="33" borderId="25" xfId="0" applyNumberFormat="1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1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justify" vertical="top"/>
    </xf>
    <xf numFmtId="169" fontId="1" fillId="33" borderId="25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1" fontId="4" fillId="0" borderId="24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justify" vertical="top"/>
    </xf>
    <xf numFmtId="169" fontId="1" fillId="0" borderId="30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top"/>
    </xf>
    <xf numFmtId="1" fontId="4" fillId="0" borderId="21" xfId="0" applyNumberFormat="1" applyFont="1" applyFill="1" applyBorder="1" applyAlignment="1">
      <alignment horizontal="center" vertical="top"/>
    </xf>
    <xf numFmtId="169" fontId="1" fillId="34" borderId="32" xfId="0" applyNumberFormat="1" applyFont="1" applyFill="1" applyBorder="1" applyAlignment="1">
      <alignment horizontal="center" vertical="top"/>
    </xf>
    <xf numFmtId="49" fontId="3" fillId="34" borderId="32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justify" vertical="top"/>
    </xf>
    <xf numFmtId="169" fontId="4" fillId="34" borderId="12" xfId="0" applyNumberFormat="1" applyFont="1" applyFill="1" applyBorder="1" applyAlignment="1">
      <alignment vertical="top"/>
    </xf>
    <xf numFmtId="169" fontId="4" fillId="34" borderId="11" xfId="0" applyNumberFormat="1" applyFont="1" applyFill="1" applyBorder="1" applyAlignment="1">
      <alignment vertical="top"/>
    </xf>
    <xf numFmtId="0" fontId="4" fillId="34" borderId="19" xfId="0" applyNumberFormat="1" applyFont="1" applyFill="1" applyBorder="1" applyAlignment="1">
      <alignment vertical="top"/>
    </xf>
    <xf numFmtId="169" fontId="4" fillId="34" borderId="19" xfId="0" applyNumberFormat="1" applyFont="1" applyFill="1" applyBorder="1" applyAlignment="1">
      <alignment vertical="top"/>
    </xf>
    <xf numFmtId="0" fontId="4" fillId="34" borderId="21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justify" vertical="top"/>
    </xf>
    <xf numFmtId="169" fontId="4" fillId="0" borderId="32" xfId="0" applyNumberFormat="1" applyFont="1" applyFill="1" applyBorder="1" applyAlignment="1">
      <alignment horizontal="center" vertical="top"/>
    </xf>
    <xf numFmtId="49" fontId="3" fillId="0" borderId="32" xfId="0" applyNumberFormat="1" applyFont="1" applyFill="1" applyBorder="1" applyAlignment="1">
      <alignment horizontal="center" vertical="top"/>
    </xf>
    <xf numFmtId="0" fontId="1" fillId="0" borderId="33" xfId="0" applyFont="1" applyBorder="1" applyAlignment="1">
      <alignment vertical="top"/>
    </xf>
    <xf numFmtId="0" fontId="4" fillId="33" borderId="10" xfId="0" applyFont="1" applyFill="1" applyBorder="1" applyAlignment="1">
      <alignment horizontal="justify" vertical="top"/>
    </xf>
    <xf numFmtId="169" fontId="4" fillId="33" borderId="32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/>
    </xf>
    <xf numFmtId="0" fontId="1" fillId="0" borderId="33" xfId="0" applyFont="1" applyFill="1" applyBorder="1" applyAlignment="1">
      <alignment vertical="top"/>
    </xf>
    <xf numFmtId="49" fontId="2" fillId="33" borderId="32" xfId="0" applyNumberFormat="1" applyFont="1" applyFill="1" applyBorder="1" applyAlignment="1">
      <alignment horizontal="center" vertical="top"/>
    </xf>
    <xf numFmtId="169" fontId="1" fillId="0" borderId="32" xfId="0" applyNumberFormat="1" applyFont="1" applyFill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49" fontId="3" fillId="33" borderId="28" xfId="0" applyNumberFormat="1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10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vertical="top"/>
    </xf>
    <xf numFmtId="0" fontId="10" fillId="33" borderId="10" xfId="0" applyFont="1" applyFill="1" applyBorder="1" applyAlignment="1">
      <alignment vertical="top" wrapText="1"/>
    </xf>
    <xf numFmtId="1" fontId="4" fillId="33" borderId="35" xfId="0" applyNumberFormat="1" applyFont="1" applyFill="1" applyBorder="1" applyAlignment="1">
      <alignment horizontal="center" vertical="top"/>
    </xf>
    <xf numFmtId="1" fontId="4" fillId="33" borderId="18" xfId="0" applyNumberFormat="1" applyFont="1" applyFill="1" applyBorder="1" applyAlignment="1">
      <alignment vertical="top"/>
    </xf>
    <xf numFmtId="0" fontId="4" fillId="33" borderId="35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1" fontId="4" fillId="33" borderId="18" xfId="0" applyNumberFormat="1" applyFont="1" applyFill="1" applyBorder="1" applyAlignment="1">
      <alignment horizontal="center" vertical="top"/>
    </xf>
    <xf numFmtId="1" fontId="4" fillId="33" borderId="11" xfId="0" applyNumberFormat="1" applyFont="1" applyFill="1" applyBorder="1" applyAlignment="1">
      <alignment vertical="top"/>
    </xf>
    <xf numFmtId="0" fontId="10" fillId="33" borderId="11" xfId="0" applyFont="1" applyFill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169" fontId="4" fillId="33" borderId="12" xfId="0" applyNumberFormat="1" applyFont="1" applyFill="1" applyBorder="1" applyAlignment="1">
      <alignment horizontal="center" vertical="top"/>
    </xf>
    <xf numFmtId="169" fontId="4" fillId="33" borderId="17" xfId="0" applyNumberFormat="1" applyFont="1" applyFill="1" applyBorder="1" applyAlignment="1">
      <alignment horizontal="center" vertical="top"/>
    </xf>
    <xf numFmtId="0" fontId="4" fillId="33" borderId="24" xfId="0" applyNumberFormat="1" applyFont="1" applyFill="1" applyBorder="1" applyAlignment="1">
      <alignment horizontal="center" vertical="top"/>
    </xf>
    <xf numFmtId="0" fontId="4" fillId="33" borderId="17" xfId="0" applyNumberFormat="1" applyFont="1" applyFill="1" applyBorder="1" applyAlignment="1">
      <alignment horizontal="center" vertical="top"/>
    </xf>
    <xf numFmtId="169" fontId="4" fillId="33" borderId="24" xfId="0" applyNumberFormat="1" applyFont="1" applyFill="1" applyBorder="1" applyAlignment="1">
      <alignment horizontal="center" vertical="top"/>
    </xf>
    <xf numFmtId="0" fontId="4" fillId="33" borderId="12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24" xfId="0" applyFont="1" applyBorder="1" applyAlignment="1">
      <alignment horizontal="justify" vertical="top"/>
    </xf>
    <xf numFmtId="0" fontId="4" fillId="0" borderId="38" xfId="0" applyFont="1" applyBorder="1" applyAlignment="1">
      <alignment horizontal="justify" vertical="top"/>
    </xf>
    <xf numFmtId="0" fontId="5" fillId="0" borderId="24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47" fontId="1" fillId="0" borderId="12" xfId="0" applyNumberFormat="1" applyFont="1" applyFill="1" applyBorder="1" applyAlignment="1">
      <alignment horizontal="center" vertical="top"/>
    </xf>
    <xf numFmtId="47" fontId="1" fillId="0" borderId="18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169" fontId="4" fillId="0" borderId="12" xfId="0" applyNumberFormat="1" applyFont="1" applyFill="1" applyBorder="1" applyAlignment="1">
      <alignment horizontal="center" vertical="top"/>
    </xf>
    <xf numFmtId="169" fontId="4" fillId="0" borderId="18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47" fontId="1" fillId="33" borderId="12" xfId="0" applyNumberFormat="1" applyFont="1" applyFill="1" applyBorder="1" applyAlignment="1">
      <alignment horizontal="center" vertical="top"/>
    </xf>
    <xf numFmtId="47" fontId="1" fillId="33" borderId="17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top"/>
    </xf>
    <xf numFmtId="0" fontId="4" fillId="33" borderId="45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1" fontId="4" fillId="33" borderId="10" xfId="0" applyNumberFormat="1" applyFont="1" applyFill="1" applyBorder="1" applyAlignment="1">
      <alignment horizontal="center" vertical="top"/>
    </xf>
    <xf numFmtId="1" fontId="4" fillId="33" borderId="11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justify" vertical="top"/>
    </xf>
    <xf numFmtId="0" fontId="4" fillId="33" borderId="17" xfId="0" applyFont="1" applyFill="1" applyBorder="1" applyAlignment="1">
      <alignment horizontal="justify" vertical="top"/>
    </xf>
    <xf numFmtId="0" fontId="0" fillId="0" borderId="38" xfId="0" applyBorder="1" applyAlignment="1">
      <alignment/>
    </xf>
    <xf numFmtId="0" fontId="4" fillId="33" borderId="12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169" fontId="1" fillId="33" borderId="25" xfId="0" applyNumberFormat="1" applyFont="1" applyFill="1" applyBorder="1" applyAlignment="1">
      <alignment horizontal="center" vertical="top"/>
    </xf>
    <xf numFmtId="169" fontId="1" fillId="33" borderId="46" xfId="0" applyNumberFormat="1" applyFont="1" applyFill="1" applyBorder="1" applyAlignment="1">
      <alignment horizontal="center" vertical="top"/>
    </xf>
    <xf numFmtId="49" fontId="3" fillId="33" borderId="25" xfId="0" applyNumberFormat="1" applyFont="1" applyFill="1" applyBorder="1" applyAlignment="1">
      <alignment horizontal="center" vertical="top"/>
    </xf>
    <xf numFmtId="49" fontId="3" fillId="33" borderId="46" xfId="0" applyNumberFormat="1" applyFon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46" xfId="0" applyNumberFormat="1" applyFont="1" applyFill="1" applyBorder="1" applyAlignment="1">
      <alignment horizontal="center" vertical="top"/>
    </xf>
    <xf numFmtId="169" fontId="4" fillId="33" borderId="25" xfId="0" applyNumberFormat="1" applyFont="1" applyFill="1" applyBorder="1" applyAlignment="1">
      <alignment horizontal="center" vertical="top"/>
    </xf>
    <xf numFmtId="169" fontId="4" fillId="33" borderId="46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justify" vertical="top"/>
    </xf>
    <xf numFmtId="0" fontId="4" fillId="0" borderId="17" xfId="0" applyFont="1" applyFill="1" applyBorder="1" applyAlignment="1">
      <alignment horizontal="justify" vertical="top"/>
    </xf>
    <xf numFmtId="169" fontId="1" fillId="0" borderId="25" xfId="0" applyNumberFormat="1" applyFont="1" applyFill="1" applyBorder="1" applyAlignment="1">
      <alignment horizontal="center" vertical="top"/>
    </xf>
    <xf numFmtId="169" fontId="1" fillId="0" borderId="46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4" fillId="0" borderId="26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69" fontId="4" fillId="0" borderId="25" xfId="0" applyNumberFormat="1" applyFont="1" applyFill="1" applyBorder="1" applyAlignment="1">
      <alignment horizontal="center" vertical="top"/>
    </xf>
    <xf numFmtId="169" fontId="4" fillId="0" borderId="46" xfId="0" applyNumberFormat="1" applyFont="1" applyFill="1" applyBorder="1" applyAlignment="1">
      <alignment horizontal="center" vertical="top"/>
    </xf>
    <xf numFmtId="169" fontId="4" fillId="34" borderId="47" xfId="0" applyNumberFormat="1" applyFont="1" applyFill="1" applyBorder="1" applyAlignment="1">
      <alignment horizontal="center" vertical="top"/>
    </xf>
    <xf numFmtId="169" fontId="4" fillId="34" borderId="33" xfId="0" applyNumberFormat="1" applyFont="1" applyFill="1" applyBorder="1" applyAlignment="1">
      <alignment horizontal="center" vertical="top"/>
    </xf>
    <xf numFmtId="169" fontId="4" fillId="0" borderId="25" xfId="0" applyNumberFormat="1" applyFont="1" applyBorder="1" applyAlignment="1">
      <alignment horizontal="center" vertical="top"/>
    </xf>
    <xf numFmtId="169" fontId="4" fillId="0" borderId="46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69" fontId="4" fillId="0" borderId="12" xfId="0" applyNumberFormat="1" applyFont="1" applyBorder="1" applyAlignment="1">
      <alignment horizontal="center" vertical="top"/>
    </xf>
    <xf numFmtId="169" fontId="4" fillId="0" borderId="17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24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169" fontId="1" fillId="0" borderId="25" xfId="0" applyNumberFormat="1" applyFont="1" applyBorder="1" applyAlignment="1">
      <alignment horizontal="center" vertical="top"/>
    </xf>
    <xf numFmtId="169" fontId="1" fillId="0" borderId="46" xfId="0" applyNumberFormat="1" applyFont="1" applyBorder="1" applyAlignment="1">
      <alignment horizontal="center" vertical="top"/>
    </xf>
    <xf numFmtId="169" fontId="4" fillId="34" borderId="24" xfId="0" applyNumberFormat="1" applyFont="1" applyFill="1" applyBorder="1" applyAlignment="1">
      <alignment horizontal="center" vertical="top"/>
    </xf>
    <xf numFmtId="169" fontId="4" fillId="34" borderId="17" xfId="0" applyNumberFormat="1" applyFont="1" applyFill="1" applyBorder="1" applyAlignment="1">
      <alignment horizontal="center" vertical="top"/>
    </xf>
    <xf numFmtId="169" fontId="4" fillId="34" borderId="12" xfId="0" applyNumberFormat="1" applyFont="1" applyFill="1" applyBorder="1" applyAlignment="1">
      <alignment horizontal="center" vertical="top"/>
    </xf>
    <xf numFmtId="0" fontId="4" fillId="34" borderId="12" xfId="0" applyNumberFormat="1" applyFont="1" applyFill="1" applyBorder="1" applyAlignment="1">
      <alignment horizontal="center" vertical="top"/>
    </xf>
    <xf numFmtId="0" fontId="4" fillId="34" borderId="17" xfId="0" applyNumberFormat="1" applyFont="1" applyFill="1" applyBorder="1" applyAlignment="1">
      <alignment horizontal="center" vertical="top"/>
    </xf>
    <xf numFmtId="169" fontId="4" fillId="0" borderId="17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24" xfId="0" applyNumberFormat="1" applyFont="1" applyFill="1" applyBorder="1" applyAlignment="1">
      <alignment horizontal="center" vertical="top"/>
    </xf>
    <xf numFmtId="0" fontId="4" fillId="34" borderId="26" xfId="0" applyFont="1" applyFill="1" applyBorder="1" applyAlignment="1">
      <alignment horizontal="center" vertical="top"/>
    </xf>
    <xf numFmtId="0" fontId="4" fillId="34" borderId="45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1" fontId="4" fillId="34" borderId="10" xfId="0" applyNumberFormat="1" applyFont="1" applyFill="1" applyBorder="1" applyAlignment="1">
      <alignment horizontal="center" vertical="top"/>
    </xf>
    <xf numFmtId="1" fontId="4" fillId="34" borderId="11" xfId="0" applyNumberFormat="1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justify" vertical="top"/>
    </xf>
    <xf numFmtId="0" fontId="4" fillId="34" borderId="17" xfId="0" applyFont="1" applyFill="1" applyBorder="1" applyAlignment="1">
      <alignment horizontal="justify" vertical="top"/>
    </xf>
    <xf numFmtId="169" fontId="4" fillId="34" borderId="25" xfId="0" applyNumberFormat="1" applyFont="1" applyFill="1" applyBorder="1" applyAlignment="1">
      <alignment horizontal="center" vertical="top"/>
    </xf>
    <xf numFmtId="169" fontId="4" fillId="34" borderId="46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49" fontId="2" fillId="34" borderId="46" xfId="0" applyNumberFormat="1" applyFont="1" applyFill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49" fontId="2" fillId="0" borderId="48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169" fontId="4" fillId="34" borderId="18" xfId="0" applyNumberFormat="1" applyFont="1" applyFill="1" applyBorder="1" applyAlignment="1">
      <alignment horizontal="center" vertical="top"/>
    </xf>
    <xf numFmtId="0" fontId="4" fillId="34" borderId="18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/>
    </xf>
    <xf numFmtId="49" fontId="2" fillId="0" borderId="46" xfId="0" applyNumberFormat="1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horizontal="center" vertical="top"/>
    </xf>
    <xf numFmtId="1" fontId="4" fillId="34" borderId="12" xfId="0" applyNumberFormat="1" applyFont="1" applyFill="1" applyBorder="1" applyAlignment="1">
      <alignment horizontal="center" vertical="top"/>
    </xf>
    <xf numFmtId="1" fontId="4" fillId="34" borderId="17" xfId="0" applyNumberFormat="1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34" borderId="24" xfId="0" applyFont="1" applyFill="1" applyBorder="1" applyAlignment="1">
      <alignment horizontal="center" vertical="top" wrapText="1"/>
    </xf>
    <xf numFmtId="169" fontId="1" fillId="34" borderId="25" xfId="0" applyNumberFormat="1" applyFont="1" applyFill="1" applyBorder="1" applyAlignment="1">
      <alignment horizontal="center" vertical="top"/>
    </xf>
    <xf numFmtId="169" fontId="1" fillId="34" borderId="46" xfId="0" applyNumberFormat="1" applyFont="1" applyFill="1" applyBorder="1" applyAlignment="1">
      <alignment horizontal="center" vertical="top"/>
    </xf>
    <xf numFmtId="49" fontId="3" fillId="34" borderId="28" xfId="0" applyNumberFormat="1" applyFont="1" applyFill="1" applyBorder="1" applyAlignment="1">
      <alignment horizontal="center" vertical="top"/>
    </xf>
    <xf numFmtId="49" fontId="3" fillId="34" borderId="48" xfId="0" applyNumberFormat="1" applyFont="1" applyFill="1" applyBorder="1" applyAlignment="1">
      <alignment horizontal="center" vertical="top"/>
    </xf>
    <xf numFmtId="0" fontId="4" fillId="34" borderId="27" xfId="0" applyFont="1" applyFill="1" applyBorder="1" applyAlignment="1">
      <alignment horizontal="center" vertical="top"/>
    </xf>
    <xf numFmtId="0" fontId="4" fillId="34" borderId="49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9" fontId="3" fillId="34" borderId="25" xfId="0" applyNumberFormat="1" applyFont="1" applyFill="1" applyBorder="1" applyAlignment="1">
      <alignment horizontal="center" vertical="top"/>
    </xf>
    <xf numFmtId="49" fontId="3" fillId="34" borderId="46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49" fontId="2" fillId="33" borderId="46" xfId="0" applyNumberFormat="1" applyFont="1" applyFill="1" applyBorder="1" applyAlignment="1">
      <alignment horizontal="center" vertical="top"/>
    </xf>
    <xf numFmtId="49" fontId="4" fillId="0" borderId="24" xfId="0" applyNumberFormat="1" applyFont="1" applyBorder="1" applyAlignment="1">
      <alignment horizontal="justify" vertical="top"/>
    </xf>
    <xf numFmtId="49" fontId="4" fillId="0" borderId="38" xfId="0" applyNumberFormat="1" applyFont="1" applyBorder="1" applyAlignment="1">
      <alignment horizontal="justify" vertical="top"/>
    </xf>
    <xf numFmtId="0" fontId="4" fillId="0" borderId="35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169" fontId="4" fillId="33" borderId="18" xfId="0" applyNumberFormat="1" applyFont="1" applyFill="1" applyBorder="1" applyAlignment="1">
      <alignment horizontal="center" vertical="top"/>
    </xf>
    <xf numFmtId="169" fontId="4" fillId="0" borderId="24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3" fillId="33" borderId="51" xfId="0" applyFont="1" applyFill="1" applyBorder="1" applyAlignment="1">
      <alignment horizontal="center" vertical="top"/>
    </xf>
    <xf numFmtId="0" fontId="3" fillId="33" borderId="52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33" borderId="53" xfId="0" applyFont="1" applyFill="1" applyBorder="1" applyAlignment="1">
      <alignment horizontal="center" vertical="top" wrapText="1"/>
    </xf>
    <xf numFmtId="0" fontId="1" fillId="33" borderId="54" xfId="0" applyFont="1" applyFill="1" applyBorder="1" applyAlignment="1">
      <alignment horizontal="center" vertical="top" wrapText="1"/>
    </xf>
    <xf numFmtId="169" fontId="8" fillId="33" borderId="12" xfId="0" applyNumberFormat="1" applyFont="1" applyFill="1" applyBorder="1" applyAlignment="1">
      <alignment horizontal="center" vertical="top" wrapText="1"/>
    </xf>
    <xf numFmtId="169" fontId="8" fillId="33" borderId="21" xfId="0" applyNumberFormat="1" applyFont="1" applyFill="1" applyBorder="1" applyAlignment="1">
      <alignment horizontal="center" vertical="top" wrapText="1"/>
    </xf>
    <xf numFmtId="169" fontId="8" fillId="33" borderId="17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33" borderId="55" xfId="0" applyFont="1" applyFill="1" applyBorder="1" applyAlignment="1">
      <alignment horizontal="center" vertical="top"/>
    </xf>
    <xf numFmtId="0" fontId="3" fillId="0" borderId="56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169" fontId="8" fillId="33" borderId="59" xfId="0" applyNumberFormat="1" applyFont="1" applyFill="1" applyBorder="1" applyAlignment="1">
      <alignment horizontal="center" vertical="top"/>
    </xf>
    <xf numFmtId="169" fontId="8" fillId="33" borderId="60" xfId="0" applyNumberFormat="1" applyFont="1" applyFill="1" applyBorder="1" applyAlignment="1">
      <alignment horizontal="center" vertical="top"/>
    </xf>
    <xf numFmtId="169" fontId="8" fillId="33" borderId="61" xfId="0" applyNumberFormat="1" applyFont="1" applyFill="1" applyBorder="1" applyAlignment="1">
      <alignment horizontal="center" vertical="top"/>
    </xf>
    <xf numFmtId="169" fontId="8" fillId="0" borderId="12" xfId="0" applyNumberFormat="1" applyFont="1" applyBorder="1" applyAlignment="1">
      <alignment horizontal="center" vertical="top" wrapText="1"/>
    </xf>
    <xf numFmtId="169" fontId="8" fillId="0" borderId="21" xfId="0" applyNumberFormat="1" applyFont="1" applyBorder="1" applyAlignment="1">
      <alignment horizontal="center" vertical="top" wrapText="1"/>
    </xf>
    <xf numFmtId="169" fontId="8" fillId="0" borderId="17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justify" vertical="top"/>
    </xf>
    <xf numFmtId="169" fontId="8" fillId="0" borderId="2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169" fontId="8" fillId="0" borderId="60" xfId="0" applyNumberFormat="1" applyFont="1" applyBorder="1" applyAlignment="1">
      <alignment horizontal="center" vertical="top" wrapText="1"/>
    </xf>
    <xf numFmtId="169" fontId="8" fillId="0" borderId="61" xfId="0" applyNumberFormat="1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169" fontId="8" fillId="0" borderId="18" xfId="0" applyNumberFormat="1" applyFont="1" applyBorder="1" applyAlignment="1">
      <alignment horizontal="center" vertical="top" wrapText="1"/>
    </xf>
    <xf numFmtId="169" fontId="8" fillId="0" borderId="59" xfId="0" applyNumberFormat="1" applyFont="1" applyBorder="1" applyAlignment="1">
      <alignment horizontal="center" vertical="top"/>
    </xf>
    <xf numFmtId="169" fontId="8" fillId="0" borderId="60" xfId="0" applyNumberFormat="1" applyFont="1" applyBorder="1" applyAlignment="1">
      <alignment horizontal="center" vertical="top"/>
    </xf>
    <xf numFmtId="169" fontId="8" fillId="0" borderId="61" xfId="0" applyNumberFormat="1" applyFont="1" applyBorder="1" applyAlignment="1">
      <alignment horizontal="center" vertical="top"/>
    </xf>
    <xf numFmtId="169" fontId="8" fillId="0" borderId="59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 wrapText="1"/>
    </xf>
    <xf numFmtId="0" fontId="11" fillId="0" borderId="49" xfId="0" applyFont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/>
    </xf>
    <xf numFmtId="0" fontId="11" fillId="33" borderId="63" xfId="0" applyFont="1" applyFill="1" applyBorder="1" applyAlignment="1">
      <alignment horizontal="center" vertical="top"/>
    </xf>
    <xf numFmtId="0" fontId="11" fillId="33" borderId="49" xfId="0" applyFont="1" applyFill="1" applyBorder="1" applyAlignment="1">
      <alignment horizontal="center" vertical="top"/>
    </xf>
    <xf numFmtId="0" fontId="11" fillId="0" borderId="29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63" xfId="0" applyFont="1" applyFill="1" applyBorder="1" applyAlignment="1">
      <alignment horizontal="center" vertical="top" wrapText="1"/>
    </xf>
    <xf numFmtId="0" fontId="11" fillId="33" borderId="49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/>
    </xf>
    <xf numFmtId="0" fontId="11" fillId="0" borderId="63" xfId="0" applyFont="1" applyBorder="1" applyAlignment="1">
      <alignment horizontal="center" vertical="top"/>
    </xf>
    <xf numFmtId="0" fontId="11" fillId="0" borderId="4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9" fontId="8" fillId="33" borderId="60" xfId="0" applyNumberFormat="1" applyFont="1" applyFill="1" applyBorder="1" applyAlignment="1">
      <alignment horizontal="center" vertical="top" wrapText="1"/>
    </xf>
    <xf numFmtId="169" fontId="8" fillId="33" borderId="61" xfId="0" applyNumberFormat="1" applyFont="1" applyFill="1" applyBorder="1" applyAlignment="1">
      <alignment horizontal="center" vertical="top" wrapText="1"/>
    </xf>
    <xf numFmtId="0" fontId="7" fillId="33" borderId="56" xfId="0" applyFont="1" applyFill="1" applyBorder="1" applyAlignment="1">
      <alignment horizontal="center" vertical="top" wrapText="1"/>
    </xf>
    <xf numFmtId="0" fontId="7" fillId="33" borderId="57" xfId="0" applyFont="1" applyFill="1" applyBorder="1" applyAlignment="1">
      <alignment horizontal="center" vertical="top" wrapText="1"/>
    </xf>
    <xf numFmtId="0" fontId="7" fillId="33" borderId="58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/>
    </xf>
    <xf numFmtId="0" fontId="3" fillId="0" borderId="64" xfId="0" applyFont="1" applyFill="1" applyBorder="1" applyAlignment="1">
      <alignment horizontal="center" vertical="top"/>
    </xf>
    <xf numFmtId="169" fontId="8" fillId="33" borderId="12" xfId="0" applyNumberFormat="1" applyFont="1" applyFill="1" applyBorder="1" applyAlignment="1">
      <alignment horizontal="center" vertical="top"/>
    </xf>
    <xf numFmtId="169" fontId="8" fillId="33" borderId="21" xfId="0" applyNumberFormat="1" applyFont="1" applyFill="1" applyBorder="1" applyAlignment="1">
      <alignment horizontal="center" vertical="top"/>
    </xf>
    <xf numFmtId="169" fontId="8" fillId="33" borderId="17" xfId="0" applyNumberFormat="1" applyFont="1" applyFill="1" applyBorder="1" applyAlignment="1">
      <alignment horizontal="center" vertical="top"/>
    </xf>
    <xf numFmtId="0" fontId="7" fillId="33" borderId="64" xfId="0" applyFont="1" applyFill="1" applyBorder="1" applyAlignment="1">
      <alignment horizontal="center" vertical="top"/>
    </xf>
    <xf numFmtId="0" fontId="7" fillId="33" borderId="65" xfId="0" applyFont="1" applyFill="1" applyBorder="1" applyAlignment="1">
      <alignment horizontal="center" vertical="top"/>
    </xf>
    <xf numFmtId="169" fontId="8" fillId="33" borderId="24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169" fontId="8" fillId="0" borderId="66" xfId="0" applyNumberFormat="1" applyFont="1" applyBorder="1" applyAlignment="1">
      <alignment horizontal="center" vertical="top" wrapText="1"/>
    </xf>
    <xf numFmtId="0" fontId="3" fillId="0" borderId="67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/>
    </xf>
    <xf numFmtId="0" fontId="4" fillId="33" borderId="63" xfId="0" applyFont="1" applyFill="1" applyBorder="1" applyAlignment="1">
      <alignment horizontal="center" vertical="top"/>
    </xf>
    <xf numFmtId="0" fontId="4" fillId="33" borderId="49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69" fontId="8" fillId="33" borderId="59" xfId="0" applyNumberFormat="1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63" xfId="0" applyFont="1" applyFill="1" applyBorder="1" applyAlignment="1">
      <alignment horizontal="center" vertical="top" wrapText="1"/>
    </xf>
    <xf numFmtId="0" fontId="4" fillId="33" borderId="69" xfId="0" applyFont="1" applyFill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7" fillId="33" borderId="71" xfId="0" applyFont="1" applyFill="1" applyBorder="1" applyAlignment="1">
      <alignment horizontal="center" vertical="top" wrapText="1"/>
    </xf>
    <xf numFmtId="0" fontId="7" fillId="33" borderId="72" xfId="0" applyFont="1" applyFill="1" applyBorder="1" applyAlignment="1">
      <alignment horizontal="center" vertical="top" wrapText="1"/>
    </xf>
    <xf numFmtId="0" fontId="7" fillId="33" borderId="73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/>
    </xf>
    <xf numFmtId="169" fontId="8" fillId="33" borderId="66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/>
    </xf>
    <xf numFmtId="0" fontId="4" fillId="33" borderId="53" xfId="0" applyFont="1" applyFill="1" applyBorder="1" applyAlignment="1">
      <alignment horizontal="center" vertical="top" wrapText="1"/>
    </xf>
    <xf numFmtId="0" fontId="4" fillId="33" borderId="54" xfId="0" applyFont="1" applyFill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/>
    </xf>
    <xf numFmtId="0" fontId="12" fillId="33" borderId="65" xfId="0" applyFont="1" applyFill="1" applyBorder="1" applyAlignment="1">
      <alignment horizontal="center" vertical="top"/>
    </xf>
    <xf numFmtId="0" fontId="12" fillId="33" borderId="55" xfId="0" applyFont="1" applyFill="1" applyBorder="1" applyAlignment="1">
      <alignment horizontal="center" vertical="top"/>
    </xf>
    <xf numFmtId="0" fontId="12" fillId="33" borderId="67" xfId="0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center" vertical="top" wrapText="1"/>
    </xf>
    <xf numFmtId="0" fontId="4" fillId="33" borderId="49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 wrapText="1"/>
    </xf>
    <xf numFmtId="169" fontId="8" fillId="0" borderId="12" xfId="0" applyNumberFormat="1" applyFont="1" applyBorder="1" applyAlignment="1">
      <alignment horizontal="center" vertical="top"/>
    </xf>
    <xf numFmtId="169" fontId="8" fillId="0" borderId="21" xfId="0" applyNumberFormat="1" applyFont="1" applyBorder="1" applyAlignment="1">
      <alignment horizontal="center" vertical="top"/>
    </xf>
    <xf numFmtId="169" fontId="8" fillId="0" borderId="17" xfId="0" applyNumberFormat="1" applyFont="1" applyBorder="1" applyAlignment="1">
      <alignment horizontal="center" vertical="top"/>
    </xf>
    <xf numFmtId="0" fontId="2" fillId="0" borderId="65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zoomScalePageLayoutView="0" workbookViewId="0" topLeftCell="A22">
      <selection activeCell="F63" sqref="F63:F64"/>
    </sheetView>
  </sheetViews>
  <sheetFormatPr defaultColWidth="9.00390625" defaultRowHeight="12.75"/>
  <cols>
    <col min="1" max="1" width="6.25390625" style="5" customWidth="1"/>
    <col min="2" max="2" width="17.00390625" style="3" customWidth="1"/>
    <col min="3" max="3" width="5.125" style="3" customWidth="1"/>
    <col min="4" max="4" width="6.25390625" style="3" customWidth="1"/>
    <col min="5" max="5" width="8.625" style="3" customWidth="1"/>
    <col min="6" max="6" width="26.00390625" style="3" customWidth="1"/>
    <col min="7" max="7" width="15.25390625" style="3" customWidth="1"/>
    <col min="8" max="8" width="10.00390625" style="3" bestFit="1" customWidth="1"/>
    <col min="9" max="9" width="5.25390625" style="3" customWidth="1"/>
    <col min="10" max="10" width="8.75390625" style="3" customWidth="1"/>
    <col min="11" max="11" width="8.25390625" style="3" customWidth="1"/>
    <col min="12" max="13" width="9.625" style="3" customWidth="1"/>
    <col min="14" max="16384" width="9.125" style="3" customWidth="1"/>
  </cols>
  <sheetData>
    <row r="1" spans="1:12" ht="23.25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5.75">
      <c r="A2" s="225" t="s">
        <v>89</v>
      </c>
      <c r="B2" s="225"/>
      <c r="C2" s="225"/>
      <c r="D2" s="225"/>
      <c r="E2" s="225"/>
      <c r="F2" s="225"/>
      <c r="G2" s="225"/>
      <c r="J2" s="225" t="s">
        <v>90</v>
      </c>
      <c r="K2" s="225"/>
      <c r="L2" s="225"/>
    </row>
    <row r="3" spans="1:13" ht="23.25" customHeight="1">
      <c r="A3" s="226" t="s">
        <v>144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7"/>
    </row>
    <row r="4" spans="1:12" ht="15" thickBot="1">
      <c r="A4" s="227" t="s">
        <v>93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3" ht="13.5" customHeight="1" thickTop="1">
      <c r="A5" s="219" t="s">
        <v>15</v>
      </c>
      <c r="B5" s="205" t="s">
        <v>1</v>
      </c>
      <c r="C5" s="205" t="s">
        <v>7</v>
      </c>
      <c r="D5" s="205" t="s">
        <v>2</v>
      </c>
      <c r="E5" s="205" t="s">
        <v>11</v>
      </c>
      <c r="F5" s="205" t="s">
        <v>3</v>
      </c>
      <c r="G5" s="205" t="s">
        <v>4</v>
      </c>
      <c r="H5" s="223" t="s">
        <v>5</v>
      </c>
      <c r="I5" s="207" t="s">
        <v>16</v>
      </c>
      <c r="J5" s="209" t="s">
        <v>17</v>
      </c>
      <c r="K5" s="223" t="s">
        <v>6</v>
      </c>
      <c r="L5" s="230" t="s">
        <v>12</v>
      </c>
      <c r="M5" s="232" t="s">
        <v>0</v>
      </c>
    </row>
    <row r="6" spans="1:14" ht="13.5" thickBot="1">
      <c r="A6" s="220"/>
      <c r="B6" s="206"/>
      <c r="C6" s="206"/>
      <c r="D6" s="206"/>
      <c r="E6" s="206"/>
      <c r="F6" s="206"/>
      <c r="G6" s="206"/>
      <c r="H6" s="223"/>
      <c r="I6" s="208"/>
      <c r="J6" s="242"/>
      <c r="K6" s="223"/>
      <c r="L6" s="231"/>
      <c r="M6" s="233"/>
      <c r="N6" s="7"/>
    </row>
    <row r="7" spans="1:13" ht="14.25" customHeight="1" thickTop="1">
      <c r="A7" s="234">
        <v>98</v>
      </c>
      <c r="B7" s="236" t="s">
        <v>79</v>
      </c>
      <c r="C7" s="236">
        <v>1992</v>
      </c>
      <c r="D7" s="238" t="s">
        <v>35</v>
      </c>
      <c r="E7" s="228" t="s">
        <v>77</v>
      </c>
      <c r="F7" s="240" t="s">
        <v>78</v>
      </c>
      <c r="G7" s="228" t="s">
        <v>151</v>
      </c>
      <c r="H7" s="198">
        <v>0.0014571759259259258</v>
      </c>
      <c r="I7" s="200">
        <v>0</v>
      </c>
      <c r="J7" s="202">
        <f>TIME(,,I7)</f>
        <v>0</v>
      </c>
      <c r="K7" s="198">
        <f>J7+H7</f>
        <v>0.0014571759259259258</v>
      </c>
      <c r="L7" s="245">
        <v>0</v>
      </c>
      <c r="M7" s="247" t="s">
        <v>55</v>
      </c>
    </row>
    <row r="8" spans="1:13" ht="12.75" customHeight="1" thickBot="1">
      <c r="A8" s="235"/>
      <c r="B8" s="237"/>
      <c r="C8" s="237"/>
      <c r="D8" s="239"/>
      <c r="E8" s="229"/>
      <c r="F8" s="241"/>
      <c r="G8" s="229"/>
      <c r="H8" s="199"/>
      <c r="I8" s="201"/>
      <c r="J8" s="199"/>
      <c r="K8" s="199"/>
      <c r="L8" s="246"/>
      <c r="M8" s="248"/>
    </row>
    <row r="9" spans="1:13" ht="15.75" customHeight="1">
      <c r="A9" s="234">
        <v>32</v>
      </c>
      <c r="B9" s="236" t="s">
        <v>120</v>
      </c>
      <c r="C9" s="236">
        <v>1983</v>
      </c>
      <c r="D9" s="238" t="s">
        <v>76</v>
      </c>
      <c r="E9" s="228" t="s">
        <v>119</v>
      </c>
      <c r="F9" s="240" t="s">
        <v>121</v>
      </c>
      <c r="G9" s="228" t="s">
        <v>188</v>
      </c>
      <c r="H9" s="198">
        <v>0.0014748842592592591</v>
      </c>
      <c r="I9" s="203">
        <v>0</v>
      </c>
      <c r="J9" s="198">
        <f>TIME(,,I9)</f>
        <v>0</v>
      </c>
      <c r="K9" s="198">
        <f>J9+H9</f>
        <v>0.0014748842592592591</v>
      </c>
      <c r="L9" s="245">
        <f>K9-K7</f>
        <v>1.7708333333333335E-05</v>
      </c>
      <c r="M9" s="247" t="s">
        <v>56</v>
      </c>
    </row>
    <row r="10" spans="1:13" ht="14.25" customHeight="1" thickBot="1">
      <c r="A10" s="235"/>
      <c r="B10" s="237"/>
      <c r="C10" s="237"/>
      <c r="D10" s="239"/>
      <c r="E10" s="229"/>
      <c r="F10" s="241"/>
      <c r="G10" s="229"/>
      <c r="H10" s="199"/>
      <c r="I10" s="201"/>
      <c r="J10" s="199"/>
      <c r="K10" s="199"/>
      <c r="L10" s="246"/>
      <c r="M10" s="248"/>
    </row>
    <row r="11" spans="1:13" ht="12.75" customHeight="1">
      <c r="A11" s="228">
        <v>99</v>
      </c>
      <c r="B11" s="243" t="s">
        <v>75</v>
      </c>
      <c r="C11" s="228">
        <v>1980</v>
      </c>
      <c r="D11" s="238" t="s">
        <v>76</v>
      </c>
      <c r="E11" s="228" t="s">
        <v>77</v>
      </c>
      <c r="F11" s="240" t="s">
        <v>78</v>
      </c>
      <c r="G11" s="228" t="s">
        <v>151</v>
      </c>
      <c r="H11" s="198">
        <v>0.001583912037037037</v>
      </c>
      <c r="I11" s="203">
        <v>0</v>
      </c>
      <c r="J11" s="198">
        <f>TIME(,,I11)</f>
        <v>0</v>
      </c>
      <c r="K11" s="198">
        <f>J11+H11</f>
        <v>0.001583912037037037</v>
      </c>
      <c r="L11" s="245">
        <f>K11-K7</f>
        <v>0.00012673611111111132</v>
      </c>
      <c r="M11" s="247" t="s">
        <v>57</v>
      </c>
    </row>
    <row r="12" spans="1:13" ht="12.75" customHeight="1" thickBot="1">
      <c r="A12" s="229"/>
      <c r="B12" s="244"/>
      <c r="C12" s="229"/>
      <c r="D12" s="239"/>
      <c r="E12" s="229"/>
      <c r="F12" s="241"/>
      <c r="G12" s="229"/>
      <c r="H12" s="199"/>
      <c r="I12" s="201"/>
      <c r="J12" s="199"/>
      <c r="K12" s="199"/>
      <c r="L12" s="246"/>
      <c r="M12" s="248"/>
    </row>
    <row r="13" spans="1:13" ht="12.75" customHeight="1">
      <c r="A13" s="253">
        <v>63</v>
      </c>
      <c r="B13" s="255" t="s">
        <v>46</v>
      </c>
      <c r="C13" s="253">
        <v>1994</v>
      </c>
      <c r="D13" s="257" t="s">
        <v>32</v>
      </c>
      <c r="E13" s="253" t="s">
        <v>36</v>
      </c>
      <c r="F13" s="259" t="s">
        <v>211</v>
      </c>
      <c r="G13" s="253" t="s">
        <v>37</v>
      </c>
      <c r="H13" s="217">
        <v>0.0016119212962962962</v>
      </c>
      <c r="I13" s="215">
        <v>0</v>
      </c>
      <c r="J13" s="217">
        <f>TIME(,,I13)</f>
        <v>0</v>
      </c>
      <c r="K13" s="217">
        <f>J13+H13</f>
        <v>0.0016119212962962962</v>
      </c>
      <c r="L13" s="261">
        <f>K13-K7</f>
        <v>0.0001547453703703704</v>
      </c>
      <c r="M13" s="249" t="s">
        <v>58</v>
      </c>
    </row>
    <row r="14" spans="1:13" ht="12.75" customHeight="1" thickBot="1">
      <c r="A14" s="254"/>
      <c r="B14" s="256"/>
      <c r="C14" s="254"/>
      <c r="D14" s="258"/>
      <c r="E14" s="254"/>
      <c r="F14" s="260"/>
      <c r="G14" s="254"/>
      <c r="H14" s="218"/>
      <c r="I14" s="216"/>
      <c r="J14" s="218"/>
      <c r="K14" s="218"/>
      <c r="L14" s="262"/>
      <c r="M14" s="250"/>
    </row>
    <row r="15" spans="1:162" s="30" customFormat="1" ht="12.75" customHeight="1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</row>
    <row r="16" spans="2:6" ht="13.5" thickBot="1">
      <c r="B16" s="6" t="s">
        <v>8</v>
      </c>
      <c r="C16" s="30"/>
      <c r="D16" s="30"/>
      <c r="E16" s="30"/>
      <c r="F16" s="3" t="s">
        <v>22</v>
      </c>
    </row>
    <row r="17" spans="2:4" ht="12.75">
      <c r="B17" s="6"/>
      <c r="C17" s="6"/>
      <c r="D17" s="6"/>
    </row>
    <row r="18" spans="2:7" ht="13.5" thickBot="1">
      <c r="B18" s="6" t="s">
        <v>9</v>
      </c>
      <c r="C18" s="263"/>
      <c r="D18" s="263"/>
      <c r="E18" s="263"/>
      <c r="F18" s="264" t="s">
        <v>37</v>
      </c>
      <c r="G18" s="264"/>
    </row>
    <row r="19" spans="1:162" s="30" customFormat="1" ht="12.75" customHeight="1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</row>
    <row r="20" spans="1:12" ht="23.25" customHeight="1">
      <c r="A20" s="224" t="s">
        <v>88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</row>
    <row r="21" spans="1:12" ht="15.75">
      <c r="A21" s="225" t="s">
        <v>89</v>
      </c>
      <c r="B21" s="225"/>
      <c r="C21" s="225"/>
      <c r="D21" s="225"/>
      <c r="E21" s="225"/>
      <c r="F21" s="225"/>
      <c r="G21" s="225"/>
      <c r="J21" s="225" t="s">
        <v>90</v>
      </c>
      <c r="K21" s="225"/>
      <c r="L21" s="225"/>
    </row>
    <row r="22" spans="1:13" ht="21" customHeight="1">
      <c r="A22" s="226" t="s">
        <v>145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7"/>
    </row>
    <row r="23" spans="1:162" ht="15.75" customHeight="1" thickBot="1">
      <c r="A23" s="204" t="s">
        <v>94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</row>
    <row r="24" spans="1:13" ht="13.5" customHeight="1" thickTop="1">
      <c r="A24" s="219" t="s">
        <v>15</v>
      </c>
      <c r="B24" s="205" t="s">
        <v>1</v>
      </c>
      <c r="C24" s="205" t="s">
        <v>7</v>
      </c>
      <c r="D24" s="205" t="s">
        <v>2</v>
      </c>
      <c r="E24" s="205" t="s">
        <v>11</v>
      </c>
      <c r="F24" s="205" t="s">
        <v>3</v>
      </c>
      <c r="G24" s="205" t="s">
        <v>4</v>
      </c>
      <c r="H24" s="223" t="s">
        <v>5</v>
      </c>
      <c r="I24" s="207" t="s">
        <v>16</v>
      </c>
      <c r="J24" s="209" t="s">
        <v>17</v>
      </c>
      <c r="K24" s="223" t="s">
        <v>6</v>
      </c>
      <c r="L24" s="230" t="s">
        <v>12</v>
      </c>
      <c r="M24" s="232" t="s">
        <v>0</v>
      </c>
    </row>
    <row r="25" spans="1:14" ht="13.5" thickBot="1">
      <c r="A25" s="220"/>
      <c r="B25" s="206"/>
      <c r="C25" s="206"/>
      <c r="D25" s="206"/>
      <c r="E25" s="206"/>
      <c r="F25" s="206"/>
      <c r="G25" s="206"/>
      <c r="H25" s="223"/>
      <c r="I25" s="208"/>
      <c r="J25" s="242"/>
      <c r="K25" s="223"/>
      <c r="L25" s="231"/>
      <c r="M25" s="233"/>
      <c r="N25" s="7"/>
    </row>
    <row r="26" spans="1:13" ht="13.5" customHeight="1" thickTop="1">
      <c r="A26" s="234">
        <v>24</v>
      </c>
      <c r="B26" s="236" t="s">
        <v>125</v>
      </c>
      <c r="C26" s="236">
        <v>1998</v>
      </c>
      <c r="D26" s="238" t="s">
        <v>98</v>
      </c>
      <c r="E26" s="228" t="s">
        <v>119</v>
      </c>
      <c r="F26" s="240" t="s">
        <v>121</v>
      </c>
      <c r="G26" s="228" t="s">
        <v>192</v>
      </c>
      <c r="H26" s="221">
        <v>0.001906597222222222</v>
      </c>
      <c r="I26" s="200">
        <v>4</v>
      </c>
      <c r="J26" s="202">
        <f>TIME(,,I26)</f>
        <v>4.6296296296296294E-05</v>
      </c>
      <c r="K26" s="198">
        <f>J26+H26</f>
        <v>0.0019528935185185183</v>
      </c>
      <c r="L26" s="251">
        <v>0</v>
      </c>
      <c r="M26" s="247" t="s">
        <v>55</v>
      </c>
    </row>
    <row r="27" spans="1:13" ht="13.5" thickBot="1">
      <c r="A27" s="235"/>
      <c r="B27" s="237"/>
      <c r="C27" s="237"/>
      <c r="D27" s="239"/>
      <c r="E27" s="229"/>
      <c r="F27" s="241"/>
      <c r="G27" s="229"/>
      <c r="H27" s="222"/>
      <c r="I27" s="201"/>
      <c r="J27" s="199"/>
      <c r="K27" s="199"/>
      <c r="L27" s="252"/>
      <c r="M27" s="248"/>
    </row>
    <row r="28" spans="1:13" ht="13.5" customHeight="1">
      <c r="A28" s="234">
        <v>95</v>
      </c>
      <c r="B28" s="236" t="s">
        <v>83</v>
      </c>
      <c r="C28" s="236">
        <v>2001</v>
      </c>
      <c r="D28" s="238" t="s">
        <v>32</v>
      </c>
      <c r="E28" s="228" t="s">
        <v>77</v>
      </c>
      <c r="F28" s="240" t="s">
        <v>78</v>
      </c>
      <c r="G28" s="228" t="s">
        <v>14</v>
      </c>
      <c r="H28" s="198">
        <v>0.0019627314814814815</v>
      </c>
      <c r="I28" s="203">
        <v>0</v>
      </c>
      <c r="J28" s="198">
        <f>TIME(,,I28)</f>
        <v>0</v>
      </c>
      <c r="K28" s="198">
        <f>J28+H28</f>
        <v>0.0019627314814814815</v>
      </c>
      <c r="L28" s="251">
        <f>K28-K26</f>
        <v>9.837962962963229E-06</v>
      </c>
      <c r="M28" s="247" t="s">
        <v>56</v>
      </c>
    </row>
    <row r="29" spans="1:13" s="4" customFormat="1" ht="15" customHeight="1" thickBot="1">
      <c r="A29" s="235"/>
      <c r="B29" s="237"/>
      <c r="C29" s="237"/>
      <c r="D29" s="239"/>
      <c r="E29" s="229"/>
      <c r="F29" s="241"/>
      <c r="G29" s="229"/>
      <c r="H29" s="199"/>
      <c r="I29" s="201"/>
      <c r="J29" s="199"/>
      <c r="K29" s="199"/>
      <c r="L29" s="252"/>
      <c r="M29" s="248"/>
    </row>
    <row r="30" spans="1:162" ht="13.5" customHeight="1">
      <c r="A30" s="234">
        <v>69</v>
      </c>
      <c r="B30" s="236" t="s">
        <v>47</v>
      </c>
      <c r="C30" s="236">
        <v>1998</v>
      </c>
      <c r="D30" s="238" t="s">
        <v>32</v>
      </c>
      <c r="E30" s="228" t="s">
        <v>193</v>
      </c>
      <c r="F30" s="240" t="s">
        <v>212</v>
      </c>
      <c r="G30" s="228" t="s">
        <v>65</v>
      </c>
      <c r="H30" s="198">
        <v>0.0019633101851851856</v>
      </c>
      <c r="I30" s="203">
        <v>2</v>
      </c>
      <c r="J30" s="198">
        <f>TIME(,,I30)</f>
        <v>2.3148148148148147E-05</v>
      </c>
      <c r="K30" s="198">
        <f>J30+H30</f>
        <v>0.0019864583333333336</v>
      </c>
      <c r="L30" s="251">
        <f>K30-K26</f>
        <v>3.356481481481526E-05</v>
      </c>
      <c r="M30" s="247" t="s">
        <v>57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</row>
    <row r="31" spans="1:162" ht="13.5" customHeight="1" thickBot="1">
      <c r="A31" s="235"/>
      <c r="B31" s="237"/>
      <c r="C31" s="237"/>
      <c r="D31" s="239"/>
      <c r="E31" s="229"/>
      <c r="F31" s="241"/>
      <c r="G31" s="229"/>
      <c r="H31" s="199"/>
      <c r="I31" s="201"/>
      <c r="J31" s="199"/>
      <c r="K31" s="199"/>
      <c r="L31" s="252"/>
      <c r="M31" s="24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</row>
    <row r="32" spans="1:13" ht="13.5" customHeight="1">
      <c r="A32" s="265">
        <v>92</v>
      </c>
      <c r="B32" s="267" t="s">
        <v>86</v>
      </c>
      <c r="C32" s="267">
        <v>2001</v>
      </c>
      <c r="D32" s="257" t="s">
        <v>32</v>
      </c>
      <c r="E32" s="253" t="s">
        <v>77</v>
      </c>
      <c r="F32" s="259" t="s">
        <v>78</v>
      </c>
      <c r="G32" s="253" t="s">
        <v>14</v>
      </c>
      <c r="H32" s="213">
        <v>0.0021491898148148147</v>
      </c>
      <c r="I32" s="215">
        <v>0</v>
      </c>
      <c r="J32" s="217">
        <f>TIME(,,I32)</f>
        <v>0</v>
      </c>
      <c r="K32" s="217">
        <f>J32+H32</f>
        <v>0.0021491898148148147</v>
      </c>
      <c r="L32" s="269">
        <f>K32-K26</f>
        <v>0.0001962962962962964</v>
      </c>
      <c r="M32" s="249" t="s">
        <v>58</v>
      </c>
    </row>
    <row r="33" spans="1:13" ht="13.5" thickBot="1">
      <c r="A33" s="266"/>
      <c r="B33" s="268"/>
      <c r="C33" s="268"/>
      <c r="D33" s="258"/>
      <c r="E33" s="254"/>
      <c r="F33" s="260"/>
      <c r="G33" s="254"/>
      <c r="H33" s="214"/>
      <c r="I33" s="216"/>
      <c r="J33" s="218"/>
      <c r="K33" s="218"/>
      <c r="L33" s="270"/>
      <c r="M33" s="250"/>
    </row>
    <row r="34" spans="1:13" ht="12.75">
      <c r="A34" s="1"/>
      <c r="B34" s="1"/>
      <c r="C34" s="12"/>
      <c r="D34" s="12"/>
      <c r="E34" s="12"/>
      <c r="F34" s="28"/>
      <c r="G34" s="14"/>
      <c r="H34" s="19"/>
      <c r="I34" s="16"/>
      <c r="J34" s="19"/>
      <c r="K34" s="19"/>
      <c r="L34" s="21"/>
      <c r="M34" s="22"/>
    </row>
    <row r="35" spans="2:6" ht="13.5" thickBot="1">
      <c r="B35" s="6" t="s">
        <v>8</v>
      </c>
      <c r="C35" s="30"/>
      <c r="D35" s="30"/>
      <c r="E35" s="30"/>
      <c r="F35" s="3" t="s">
        <v>22</v>
      </c>
    </row>
    <row r="36" spans="2:4" ht="12.75">
      <c r="B36" s="6"/>
      <c r="C36" s="6"/>
      <c r="D36" s="6"/>
    </row>
    <row r="37" spans="2:7" ht="13.5" thickBot="1">
      <c r="B37" s="6" t="s">
        <v>9</v>
      </c>
      <c r="C37" s="263"/>
      <c r="D37" s="263"/>
      <c r="E37" s="263"/>
      <c r="F37" s="264" t="s">
        <v>37</v>
      </c>
      <c r="G37" s="264"/>
    </row>
    <row r="38" spans="1:13" ht="12.75">
      <c r="A38" s="1"/>
      <c r="B38" s="1"/>
      <c r="C38" s="1"/>
      <c r="D38" s="13"/>
      <c r="E38" s="14"/>
      <c r="F38" s="1"/>
      <c r="G38" s="14"/>
      <c r="H38" s="15"/>
      <c r="I38" s="16"/>
      <c r="J38" s="15"/>
      <c r="K38" s="15"/>
      <c r="L38" s="18"/>
      <c r="M38" s="2"/>
    </row>
    <row r="39" s="12" customFormat="1" ht="12" customHeight="1"/>
    <row r="40" spans="1:12" ht="23.25" customHeight="1">
      <c r="A40" s="224" t="s">
        <v>88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</row>
    <row r="41" spans="1:12" ht="15.75">
      <c r="A41" s="225" t="s">
        <v>89</v>
      </c>
      <c r="B41" s="225"/>
      <c r="C41" s="225"/>
      <c r="D41" s="225"/>
      <c r="E41" s="225"/>
      <c r="F41" s="225"/>
      <c r="G41" s="225"/>
      <c r="J41" s="225" t="s">
        <v>90</v>
      </c>
      <c r="K41" s="225"/>
      <c r="L41" s="225"/>
    </row>
    <row r="42" spans="1:13" ht="18.75">
      <c r="A42" s="226" t="s">
        <v>146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7"/>
    </row>
    <row r="43" spans="1:12" ht="15" thickBot="1">
      <c r="A43" s="227" t="s">
        <v>93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</row>
    <row r="44" spans="1:13" s="63" customFormat="1" ht="13.5" customHeight="1" thickTop="1">
      <c r="A44" s="219" t="s">
        <v>15</v>
      </c>
      <c r="B44" s="205" t="s">
        <v>1</v>
      </c>
      <c r="C44" s="205" t="s">
        <v>7</v>
      </c>
      <c r="D44" s="205" t="s">
        <v>2</v>
      </c>
      <c r="E44" s="205" t="s">
        <v>11</v>
      </c>
      <c r="F44" s="205" t="s">
        <v>3</v>
      </c>
      <c r="G44" s="205" t="s">
        <v>4</v>
      </c>
      <c r="H44" s="207" t="s">
        <v>5</v>
      </c>
      <c r="I44" s="207" t="s">
        <v>16</v>
      </c>
      <c r="J44" s="209" t="s">
        <v>17</v>
      </c>
      <c r="K44" s="207" t="s">
        <v>6</v>
      </c>
      <c r="L44" s="211" t="s">
        <v>12</v>
      </c>
      <c r="M44" s="196" t="s">
        <v>0</v>
      </c>
    </row>
    <row r="45" spans="1:13" ht="13.5" thickBot="1">
      <c r="A45" s="220"/>
      <c r="B45" s="206"/>
      <c r="C45" s="206"/>
      <c r="D45" s="206"/>
      <c r="E45" s="206"/>
      <c r="F45" s="206"/>
      <c r="G45" s="206"/>
      <c r="H45" s="208"/>
      <c r="I45" s="208"/>
      <c r="J45" s="210"/>
      <c r="K45" s="208"/>
      <c r="L45" s="212"/>
      <c r="M45" s="197"/>
    </row>
    <row r="46" spans="1:13" ht="25.5" customHeight="1" thickBot="1" thickTop="1">
      <c r="A46" s="100">
        <v>90</v>
      </c>
      <c r="B46" s="95" t="s">
        <v>95</v>
      </c>
      <c r="C46" s="95">
        <v>1993</v>
      </c>
      <c r="D46" s="96" t="s">
        <v>35</v>
      </c>
      <c r="E46" s="98" t="s">
        <v>77</v>
      </c>
      <c r="F46" s="99" t="s">
        <v>78</v>
      </c>
      <c r="G46" s="98" t="s">
        <v>149</v>
      </c>
      <c r="H46" s="70">
        <v>0.0016748842592592594</v>
      </c>
      <c r="I46" s="71">
        <v>0</v>
      </c>
      <c r="J46" s="70">
        <f>TIME(,,I46)</f>
        <v>0</v>
      </c>
      <c r="K46" s="70">
        <f>J46+H46</f>
        <v>0.0016748842592592594</v>
      </c>
      <c r="L46" s="89">
        <v>0</v>
      </c>
      <c r="M46" s="101" t="s">
        <v>55</v>
      </c>
    </row>
    <row r="47" spans="1:13" ht="25.5" customHeight="1" thickBot="1">
      <c r="A47" s="100">
        <v>89</v>
      </c>
      <c r="B47" s="95" t="s">
        <v>96</v>
      </c>
      <c r="C47" s="95">
        <v>1994</v>
      </c>
      <c r="D47" s="96" t="s">
        <v>81</v>
      </c>
      <c r="E47" s="98" t="s">
        <v>77</v>
      </c>
      <c r="F47" s="99" t="s">
        <v>78</v>
      </c>
      <c r="G47" s="98" t="s">
        <v>149</v>
      </c>
      <c r="H47" s="70">
        <v>0.0018859953703703703</v>
      </c>
      <c r="I47" s="71">
        <v>0</v>
      </c>
      <c r="J47" s="70">
        <f>TIME(,,I47)</f>
        <v>0</v>
      </c>
      <c r="K47" s="70">
        <f>J47+H47</f>
        <v>0.0018859953703703703</v>
      </c>
      <c r="L47" s="89">
        <f>K47-K46</f>
        <v>0.00021111111111111092</v>
      </c>
      <c r="M47" s="101" t="s">
        <v>56</v>
      </c>
    </row>
    <row r="48" spans="1:13" ht="24" customHeight="1" thickBot="1">
      <c r="A48" s="100">
        <v>37</v>
      </c>
      <c r="B48" s="95" t="s">
        <v>34</v>
      </c>
      <c r="C48" s="95">
        <v>1980</v>
      </c>
      <c r="D48" s="96" t="s">
        <v>32</v>
      </c>
      <c r="E48" s="98" t="s">
        <v>30</v>
      </c>
      <c r="F48" s="139" t="s">
        <v>213</v>
      </c>
      <c r="G48" s="98" t="s">
        <v>31</v>
      </c>
      <c r="H48" s="70">
        <v>0.0022359953703703704</v>
      </c>
      <c r="I48" s="71">
        <v>8</v>
      </c>
      <c r="J48" s="70">
        <f>TIME(,,I48)</f>
        <v>9.259259259259259E-05</v>
      </c>
      <c r="K48" s="70">
        <f>J48+H48</f>
        <v>0.002328587962962963</v>
      </c>
      <c r="L48" s="89">
        <f>K48-K46</f>
        <v>0.0006537037037037034</v>
      </c>
      <c r="M48" s="101" t="s">
        <v>57</v>
      </c>
    </row>
    <row r="49" spans="1:13" ht="21.75" customHeight="1">
      <c r="A49" s="105">
        <v>17</v>
      </c>
      <c r="B49" s="90" t="s">
        <v>131</v>
      </c>
      <c r="C49" s="90">
        <v>1991</v>
      </c>
      <c r="D49" s="91"/>
      <c r="E49" s="93" t="s">
        <v>119</v>
      </c>
      <c r="F49" s="157" t="s">
        <v>121</v>
      </c>
      <c r="G49" s="93" t="s">
        <v>188</v>
      </c>
      <c r="H49" s="31">
        <v>0.0019569444444444447</v>
      </c>
      <c r="I49" s="32">
        <v>50</v>
      </c>
      <c r="J49" s="31">
        <f>TIME(,,I49)</f>
        <v>0.0005787037037037038</v>
      </c>
      <c r="K49" s="31">
        <f>J49+H49</f>
        <v>0.0025356481481481484</v>
      </c>
      <c r="L49" s="158">
        <f>K49-K46</f>
        <v>0.000860763888888889</v>
      </c>
      <c r="M49" s="159" t="s">
        <v>58</v>
      </c>
    </row>
    <row r="50" spans="1:13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6" ht="13.5" thickBot="1">
      <c r="B51" s="6" t="s">
        <v>8</v>
      </c>
      <c r="C51" s="30"/>
      <c r="D51" s="30"/>
      <c r="E51" s="30"/>
      <c r="F51" s="3" t="s">
        <v>22</v>
      </c>
    </row>
    <row r="52" spans="2:4" ht="12.75">
      <c r="B52" s="6"/>
      <c r="C52" s="6"/>
      <c r="D52" s="6"/>
    </row>
    <row r="53" spans="2:7" ht="13.5" thickBot="1">
      <c r="B53" s="6" t="s">
        <v>9</v>
      </c>
      <c r="C53" s="263"/>
      <c r="D53" s="263"/>
      <c r="E53" s="263"/>
      <c r="F53" s="264" t="s">
        <v>37</v>
      </c>
      <c r="G53" s="264"/>
    </row>
    <row r="54" spans="1:13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2" ht="23.25" customHeight="1">
      <c r="A57" s="224" t="s">
        <v>88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</row>
    <row r="58" spans="1:12" ht="15.75">
      <c r="A58" s="225" t="s">
        <v>89</v>
      </c>
      <c r="B58" s="225"/>
      <c r="C58" s="225"/>
      <c r="D58" s="225"/>
      <c r="E58" s="225"/>
      <c r="F58" s="225"/>
      <c r="G58" s="225"/>
      <c r="J58" s="225" t="s">
        <v>90</v>
      </c>
      <c r="K58" s="225"/>
      <c r="L58" s="225"/>
    </row>
    <row r="59" spans="1:13" ht="18.75">
      <c r="A59" s="226" t="s">
        <v>147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7"/>
    </row>
    <row r="60" spans="1:162" ht="15.75" customHeight="1" thickBot="1">
      <c r="A60" s="204" t="s">
        <v>94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</row>
    <row r="61" spans="1:13" ht="13.5" customHeight="1" thickTop="1">
      <c r="A61" s="219" t="s">
        <v>15</v>
      </c>
      <c r="B61" s="205" t="s">
        <v>1</v>
      </c>
      <c r="C61" s="205" t="s">
        <v>7</v>
      </c>
      <c r="D61" s="205" t="s">
        <v>2</v>
      </c>
      <c r="E61" s="205" t="s">
        <v>11</v>
      </c>
      <c r="F61" s="205" t="s">
        <v>3</v>
      </c>
      <c r="G61" s="205" t="s">
        <v>4</v>
      </c>
      <c r="H61" s="223" t="s">
        <v>5</v>
      </c>
      <c r="I61" s="207" t="s">
        <v>16</v>
      </c>
      <c r="J61" s="209" t="s">
        <v>17</v>
      </c>
      <c r="K61" s="223" t="s">
        <v>6</v>
      </c>
      <c r="L61" s="230" t="s">
        <v>12</v>
      </c>
      <c r="M61" s="232" t="s">
        <v>0</v>
      </c>
    </row>
    <row r="62" spans="1:14" ht="13.5" thickBot="1">
      <c r="A62" s="220"/>
      <c r="B62" s="206"/>
      <c r="C62" s="206"/>
      <c r="D62" s="206"/>
      <c r="E62" s="206"/>
      <c r="F62" s="206"/>
      <c r="G62" s="206"/>
      <c r="H62" s="223"/>
      <c r="I62" s="208"/>
      <c r="J62" s="242"/>
      <c r="K62" s="223"/>
      <c r="L62" s="231"/>
      <c r="M62" s="233"/>
      <c r="N62" s="7"/>
    </row>
    <row r="63" spans="1:13" ht="13.5" customHeight="1" thickTop="1">
      <c r="A63" s="234">
        <v>20</v>
      </c>
      <c r="B63" s="236" t="s">
        <v>39</v>
      </c>
      <c r="C63" s="236">
        <v>1997</v>
      </c>
      <c r="D63" s="238" t="s">
        <v>32</v>
      </c>
      <c r="E63" s="228" t="s">
        <v>36</v>
      </c>
      <c r="F63" s="240" t="s">
        <v>212</v>
      </c>
      <c r="G63" s="228" t="s">
        <v>22</v>
      </c>
      <c r="H63" s="198">
        <v>0.0019288194444444442</v>
      </c>
      <c r="I63" s="200">
        <v>0</v>
      </c>
      <c r="J63" s="202">
        <f>TIME(,,I63)</f>
        <v>0</v>
      </c>
      <c r="K63" s="198">
        <f>J63+H63</f>
        <v>0.0019288194444444442</v>
      </c>
      <c r="L63" s="251">
        <v>0</v>
      </c>
      <c r="M63" s="247" t="s">
        <v>55</v>
      </c>
    </row>
    <row r="64" spans="1:13" ht="13.5" customHeight="1" thickBot="1">
      <c r="A64" s="235"/>
      <c r="B64" s="237"/>
      <c r="C64" s="237"/>
      <c r="D64" s="239"/>
      <c r="E64" s="229"/>
      <c r="F64" s="241"/>
      <c r="G64" s="229"/>
      <c r="H64" s="199"/>
      <c r="I64" s="201"/>
      <c r="J64" s="199"/>
      <c r="K64" s="199"/>
      <c r="L64" s="252"/>
      <c r="M64" s="248"/>
    </row>
    <row r="65" spans="1:13" ht="12" customHeight="1">
      <c r="A65" s="234">
        <v>88</v>
      </c>
      <c r="B65" s="236" t="s">
        <v>97</v>
      </c>
      <c r="C65" s="236">
        <v>2000</v>
      </c>
      <c r="D65" s="238" t="s">
        <v>98</v>
      </c>
      <c r="E65" s="228" t="s">
        <v>77</v>
      </c>
      <c r="F65" s="240" t="s">
        <v>78</v>
      </c>
      <c r="G65" s="228" t="s">
        <v>150</v>
      </c>
      <c r="H65" s="198">
        <v>0.0019243055555555556</v>
      </c>
      <c r="I65" s="203">
        <v>2</v>
      </c>
      <c r="J65" s="198">
        <f>TIME(,,I65)</f>
        <v>2.3148148148148147E-05</v>
      </c>
      <c r="K65" s="198">
        <f>J65+H65</f>
        <v>0.0019474537037037038</v>
      </c>
      <c r="L65" s="251">
        <f>K65-K63</f>
        <v>1.863425925925969E-05</v>
      </c>
      <c r="M65" s="247" t="s">
        <v>56</v>
      </c>
    </row>
    <row r="66" spans="1:13" ht="13.5" thickBot="1">
      <c r="A66" s="235"/>
      <c r="B66" s="237"/>
      <c r="C66" s="237"/>
      <c r="D66" s="239"/>
      <c r="E66" s="229"/>
      <c r="F66" s="241"/>
      <c r="G66" s="229"/>
      <c r="H66" s="199"/>
      <c r="I66" s="201"/>
      <c r="J66" s="199"/>
      <c r="K66" s="199"/>
      <c r="L66" s="252"/>
      <c r="M66" s="248"/>
    </row>
    <row r="67" spans="1:13" ht="12.75">
      <c r="A67" s="234">
        <v>85</v>
      </c>
      <c r="B67" s="236" t="s">
        <v>100</v>
      </c>
      <c r="C67" s="236">
        <v>1998</v>
      </c>
      <c r="D67" s="238" t="s">
        <v>98</v>
      </c>
      <c r="E67" s="228" t="s">
        <v>77</v>
      </c>
      <c r="F67" s="240" t="s">
        <v>78</v>
      </c>
      <c r="G67" s="228" t="s">
        <v>150</v>
      </c>
      <c r="H67" s="198">
        <v>0.0020081018518518516</v>
      </c>
      <c r="I67" s="203">
        <v>0</v>
      </c>
      <c r="J67" s="198">
        <f>TIME(,,I67)</f>
        <v>0</v>
      </c>
      <c r="K67" s="198">
        <f>J67+H67</f>
        <v>0.0020081018518518516</v>
      </c>
      <c r="L67" s="251">
        <f>K67-K63</f>
        <v>7.928240740740747E-05</v>
      </c>
      <c r="M67" s="247" t="s">
        <v>57</v>
      </c>
    </row>
    <row r="68" spans="1:13" ht="13.5" thickBot="1">
      <c r="A68" s="235"/>
      <c r="B68" s="237"/>
      <c r="C68" s="237"/>
      <c r="D68" s="239"/>
      <c r="E68" s="229"/>
      <c r="F68" s="241"/>
      <c r="G68" s="229"/>
      <c r="H68" s="199"/>
      <c r="I68" s="201"/>
      <c r="J68" s="199"/>
      <c r="K68" s="199"/>
      <c r="L68" s="252"/>
      <c r="M68" s="248"/>
    </row>
    <row r="69" spans="1:13" ht="11.25" customHeight="1">
      <c r="A69" s="265">
        <v>86</v>
      </c>
      <c r="B69" s="267" t="s">
        <v>99</v>
      </c>
      <c r="C69" s="267">
        <v>2000</v>
      </c>
      <c r="D69" s="257" t="s">
        <v>102</v>
      </c>
      <c r="E69" s="253" t="s">
        <v>77</v>
      </c>
      <c r="F69" s="259" t="s">
        <v>78</v>
      </c>
      <c r="G69" s="253" t="s">
        <v>150</v>
      </c>
      <c r="H69" s="217">
        <v>0.0020902777777777777</v>
      </c>
      <c r="I69" s="215">
        <v>0</v>
      </c>
      <c r="J69" s="217">
        <f>TIME(,,I69)</f>
        <v>0</v>
      </c>
      <c r="K69" s="217">
        <f>J69+H69</f>
        <v>0.0020902777777777777</v>
      </c>
      <c r="L69" s="269">
        <f>K69-K63</f>
        <v>0.00016145833333333355</v>
      </c>
      <c r="M69" s="249" t="s">
        <v>58</v>
      </c>
    </row>
    <row r="70" spans="1:13" ht="13.5" thickBot="1">
      <c r="A70" s="266"/>
      <c r="B70" s="268"/>
      <c r="C70" s="268"/>
      <c r="D70" s="258"/>
      <c r="E70" s="254"/>
      <c r="F70" s="260"/>
      <c r="G70" s="254"/>
      <c r="H70" s="218"/>
      <c r="I70" s="216"/>
      <c r="J70" s="218"/>
      <c r="K70" s="218"/>
      <c r="L70" s="270"/>
      <c r="M70" s="250"/>
    </row>
    <row r="71" spans="1:13" ht="18.75">
      <c r="A71" s="1"/>
      <c r="B71" s="34"/>
      <c r="C71" s="81"/>
      <c r="D71" s="82"/>
      <c r="E71" s="83"/>
      <c r="F71" s="66"/>
      <c r="G71" s="65"/>
      <c r="H71" s="60"/>
      <c r="I71" s="61"/>
      <c r="J71" s="60"/>
      <c r="K71" s="60"/>
      <c r="L71" s="20"/>
      <c r="M71" s="52"/>
    </row>
    <row r="72" spans="2:6" ht="13.5" thickBot="1">
      <c r="B72" s="6" t="s">
        <v>8</v>
      </c>
      <c r="C72" s="30"/>
      <c r="D72" s="30"/>
      <c r="E72" s="30"/>
      <c r="F72" s="3" t="s">
        <v>22</v>
      </c>
    </row>
    <row r="73" spans="2:4" ht="12.75">
      <c r="B73" s="6"/>
      <c r="C73" s="6"/>
      <c r="D73" s="6"/>
    </row>
    <row r="74" spans="2:7" ht="13.5" thickBot="1">
      <c r="B74" s="6" t="s">
        <v>9</v>
      </c>
      <c r="C74" s="263"/>
      <c r="D74" s="263"/>
      <c r="E74" s="263"/>
      <c r="F74" s="264" t="s">
        <v>37</v>
      </c>
      <c r="G74" s="264"/>
    </row>
  </sheetData>
  <sheetProtection/>
  <mergeCells count="236">
    <mergeCell ref="A9:A10"/>
    <mergeCell ref="B9:B10"/>
    <mergeCell ref="C9:C10"/>
    <mergeCell ref="D9:D10"/>
    <mergeCell ref="E9:E10"/>
    <mergeCell ref="F9:F10"/>
    <mergeCell ref="G9:G10"/>
    <mergeCell ref="L9:L10"/>
    <mergeCell ref="M9:M10"/>
    <mergeCell ref="F63:F64"/>
    <mergeCell ref="G63:G64"/>
    <mergeCell ref="L63:L64"/>
    <mergeCell ref="M63:M64"/>
    <mergeCell ref="H61:H62"/>
    <mergeCell ref="I61:I62"/>
    <mergeCell ref="J61:J62"/>
    <mergeCell ref="A69:A70"/>
    <mergeCell ref="B69:B70"/>
    <mergeCell ref="C74:E74"/>
    <mergeCell ref="F74:G74"/>
    <mergeCell ref="A63:A64"/>
    <mergeCell ref="B63:B64"/>
    <mergeCell ref="C63:C64"/>
    <mergeCell ref="D63:D64"/>
    <mergeCell ref="E63:E64"/>
    <mergeCell ref="A65:A66"/>
    <mergeCell ref="L67:L68"/>
    <mergeCell ref="M67:M68"/>
    <mergeCell ref="A67:A68"/>
    <mergeCell ref="C69:C70"/>
    <mergeCell ref="D69:D70"/>
    <mergeCell ref="E69:E70"/>
    <mergeCell ref="F69:F70"/>
    <mergeCell ref="G69:G70"/>
    <mergeCell ref="L69:L70"/>
    <mergeCell ref="M69:M70"/>
    <mergeCell ref="L65:L66"/>
    <mergeCell ref="M65:M66"/>
    <mergeCell ref="L61:L62"/>
    <mergeCell ref="M61:M62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5:F66"/>
    <mergeCell ref="A61:A62"/>
    <mergeCell ref="B61:B62"/>
    <mergeCell ref="C61:C62"/>
    <mergeCell ref="D61:D62"/>
    <mergeCell ref="G65:G66"/>
    <mergeCell ref="F61:F62"/>
    <mergeCell ref="G61:G62"/>
    <mergeCell ref="A42:L42"/>
    <mergeCell ref="A43:L43"/>
    <mergeCell ref="E61:E62"/>
    <mergeCell ref="C53:E53"/>
    <mergeCell ref="F53:G53"/>
    <mergeCell ref="K61:K62"/>
    <mergeCell ref="A57:L57"/>
    <mergeCell ref="A58:G58"/>
    <mergeCell ref="J58:L58"/>
    <mergeCell ref="A59:L59"/>
    <mergeCell ref="L32:L33"/>
    <mergeCell ref="M32:M33"/>
    <mergeCell ref="C37:E37"/>
    <mergeCell ref="F37:G37"/>
    <mergeCell ref="A40:L40"/>
    <mergeCell ref="A41:G41"/>
    <mergeCell ref="J41:L41"/>
    <mergeCell ref="G30:G31"/>
    <mergeCell ref="L30:L31"/>
    <mergeCell ref="M30:M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E26:E27"/>
    <mergeCell ref="F26:F27"/>
    <mergeCell ref="G28:G29"/>
    <mergeCell ref="L26:L27"/>
    <mergeCell ref="M26:M27"/>
    <mergeCell ref="L24:L25"/>
    <mergeCell ref="M24:M25"/>
    <mergeCell ref="G26:G27"/>
    <mergeCell ref="G24:G25"/>
    <mergeCell ref="H24:H25"/>
    <mergeCell ref="A26:A27"/>
    <mergeCell ref="B26:B27"/>
    <mergeCell ref="C26:C27"/>
    <mergeCell ref="D26:D27"/>
    <mergeCell ref="C24:C25"/>
    <mergeCell ref="D24:D25"/>
    <mergeCell ref="E24:E25"/>
    <mergeCell ref="F24:F25"/>
    <mergeCell ref="C18:E18"/>
    <mergeCell ref="F18:G18"/>
    <mergeCell ref="A20:L20"/>
    <mergeCell ref="I24:I25"/>
    <mergeCell ref="J24:J25"/>
    <mergeCell ref="K24:K25"/>
    <mergeCell ref="A24:A25"/>
    <mergeCell ref="B24:B25"/>
    <mergeCell ref="G13:G14"/>
    <mergeCell ref="H69:H70"/>
    <mergeCell ref="I69:I70"/>
    <mergeCell ref="J69:J70"/>
    <mergeCell ref="K69:K70"/>
    <mergeCell ref="L13:L14"/>
    <mergeCell ref="A21:G21"/>
    <mergeCell ref="J21:L21"/>
    <mergeCell ref="A22:L22"/>
    <mergeCell ref="A23:M23"/>
    <mergeCell ref="A13:A14"/>
    <mergeCell ref="B13:B14"/>
    <mergeCell ref="C13:C14"/>
    <mergeCell ref="D13:D14"/>
    <mergeCell ref="E13:E14"/>
    <mergeCell ref="F13:F14"/>
    <mergeCell ref="M11:M12"/>
    <mergeCell ref="L7:L8"/>
    <mergeCell ref="M7:M8"/>
    <mergeCell ref="H67:H68"/>
    <mergeCell ref="I67:I68"/>
    <mergeCell ref="J67:J68"/>
    <mergeCell ref="K67:K68"/>
    <mergeCell ref="M13:M14"/>
    <mergeCell ref="L28:L29"/>
    <mergeCell ref="M28:M29"/>
    <mergeCell ref="B11:B12"/>
    <mergeCell ref="C11:C12"/>
    <mergeCell ref="D11:D12"/>
    <mergeCell ref="E11:E12"/>
    <mergeCell ref="F11:F12"/>
    <mergeCell ref="L11:L12"/>
    <mergeCell ref="G11:G12"/>
    <mergeCell ref="J11:J12"/>
    <mergeCell ref="K11:K12"/>
    <mergeCell ref="L5:L6"/>
    <mergeCell ref="M5:M6"/>
    <mergeCell ref="A7:A8"/>
    <mergeCell ref="B7:B8"/>
    <mergeCell ref="C7:C8"/>
    <mergeCell ref="D7:D8"/>
    <mergeCell ref="E7:E8"/>
    <mergeCell ref="F7:F8"/>
    <mergeCell ref="J5:J6"/>
    <mergeCell ref="J7:J8"/>
    <mergeCell ref="A11:A12"/>
    <mergeCell ref="G7:G8"/>
    <mergeCell ref="F5:F6"/>
    <mergeCell ref="G5:G6"/>
    <mergeCell ref="H5:H6"/>
    <mergeCell ref="I5:I6"/>
    <mergeCell ref="H7:H8"/>
    <mergeCell ref="I7:I8"/>
    <mergeCell ref="H11:H12"/>
    <mergeCell ref="I11:I12"/>
    <mergeCell ref="A1:L1"/>
    <mergeCell ref="A2:G2"/>
    <mergeCell ref="J2:L2"/>
    <mergeCell ref="A3:L3"/>
    <mergeCell ref="A4:L4"/>
    <mergeCell ref="A5:A6"/>
    <mergeCell ref="B5:B6"/>
    <mergeCell ref="C5:C6"/>
    <mergeCell ref="D5:D6"/>
    <mergeCell ref="E5:E6"/>
    <mergeCell ref="K7:K8"/>
    <mergeCell ref="H9:H10"/>
    <mergeCell ref="I9:I10"/>
    <mergeCell ref="J9:J10"/>
    <mergeCell ref="K9:K10"/>
    <mergeCell ref="K5:K6"/>
    <mergeCell ref="H13:H14"/>
    <mergeCell ref="I13:I14"/>
    <mergeCell ref="J13:J14"/>
    <mergeCell ref="K13:K14"/>
    <mergeCell ref="H26:H27"/>
    <mergeCell ref="I26:I27"/>
    <mergeCell ref="J26:J27"/>
    <mergeCell ref="K26:K27"/>
    <mergeCell ref="H28:H29"/>
    <mergeCell ref="I28:I29"/>
    <mergeCell ref="J28:J29"/>
    <mergeCell ref="K28:K29"/>
    <mergeCell ref="H30:H31"/>
    <mergeCell ref="I30:I31"/>
    <mergeCell ref="J30:J31"/>
    <mergeCell ref="K30:K31"/>
    <mergeCell ref="H32:H33"/>
    <mergeCell ref="I32:I33"/>
    <mergeCell ref="J32:J33"/>
    <mergeCell ref="K32:K3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H63:H64"/>
    <mergeCell ref="I63:I64"/>
    <mergeCell ref="J63:J64"/>
    <mergeCell ref="K63:K64"/>
    <mergeCell ref="H65:H66"/>
    <mergeCell ref="I65:I66"/>
    <mergeCell ref="J65:J66"/>
    <mergeCell ref="K65:K66"/>
    <mergeCell ref="A60:M60"/>
  </mergeCells>
  <printOptions/>
  <pageMargins left="0.65" right="0.47" top="0.57" bottom="1.78" header="0.14" footer="1.78"/>
  <pageSetup horizontalDpi="300" verticalDpi="300" orientation="landscape" paperSize="9" scale="88" r:id="rId1"/>
  <rowBreaks count="3" manualBreakCount="3">
    <brk id="19" max="13" man="1"/>
    <brk id="39" max="255" man="1"/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0">
      <selection activeCell="F12" sqref="F12:F14"/>
    </sheetView>
  </sheetViews>
  <sheetFormatPr defaultColWidth="9.00390625" defaultRowHeight="12.75"/>
  <cols>
    <col min="1" max="1" width="5.625" style="5" customWidth="1"/>
    <col min="2" max="2" width="21.875" style="3" customWidth="1"/>
    <col min="3" max="3" width="6.00390625" style="3" customWidth="1"/>
    <col min="4" max="4" width="6.25390625" style="3" customWidth="1"/>
    <col min="5" max="5" width="10.75390625" style="3" customWidth="1"/>
    <col min="6" max="6" width="21.875" style="3" customWidth="1"/>
    <col min="7" max="7" width="15.25390625" style="3" customWidth="1"/>
    <col min="8" max="8" width="9.625" style="3" customWidth="1"/>
    <col min="9" max="9" width="7.75390625" style="3" customWidth="1"/>
    <col min="10" max="10" width="8.875" style="3" customWidth="1"/>
    <col min="11" max="11" width="9.875" style="3" customWidth="1"/>
    <col min="12" max="12" width="9.625" style="3" customWidth="1"/>
    <col min="13" max="16384" width="9.125" style="3" customWidth="1"/>
  </cols>
  <sheetData>
    <row r="1" spans="1:13" ht="23.25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5" t="s">
        <v>89</v>
      </c>
      <c r="B2" s="225"/>
      <c r="C2" s="225"/>
      <c r="D2" s="225"/>
      <c r="E2" s="225"/>
      <c r="F2" s="225"/>
      <c r="G2" s="225"/>
      <c r="J2" s="225" t="s">
        <v>90</v>
      </c>
      <c r="K2" s="225"/>
      <c r="L2" s="225"/>
      <c r="M2" s="225"/>
    </row>
    <row r="3" spans="1:12" ht="23.25" customHeight="1" thickBot="1">
      <c r="A3" s="402" t="s">
        <v>25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4" ht="13.5" customHeight="1" thickTop="1">
      <c r="A4" s="403" t="s">
        <v>19</v>
      </c>
      <c r="B4" s="381" t="s">
        <v>1</v>
      </c>
      <c r="C4" s="381" t="s">
        <v>7</v>
      </c>
      <c r="D4" s="381" t="s">
        <v>2</v>
      </c>
      <c r="E4" s="381" t="s">
        <v>11</v>
      </c>
      <c r="F4" s="381" t="s">
        <v>3</v>
      </c>
      <c r="G4" s="381" t="s">
        <v>4</v>
      </c>
      <c r="H4" s="372" t="s">
        <v>5</v>
      </c>
      <c r="I4" s="372" t="s">
        <v>13</v>
      </c>
      <c r="J4" s="396" t="s">
        <v>17</v>
      </c>
      <c r="K4" s="372" t="s">
        <v>6</v>
      </c>
      <c r="L4" s="232" t="s">
        <v>12</v>
      </c>
      <c r="M4" s="398" t="s">
        <v>0</v>
      </c>
      <c r="N4" s="11"/>
    </row>
    <row r="5" spans="1:14" ht="13.5" thickBot="1">
      <c r="A5" s="220"/>
      <c r="B5" s="206"/>
      <c r="C5" s="206"/>
      <c r="D5" s="206"/>
      <c r="E5" s="206"/>
      <c r="F5" s="206"/>
      <c r="G5" s="206"/>
      <c r="H5" s="359"/>
      <c r="I5" s="359"/>
      <c r="J5" s="242"/>
      <c r="K5" s="359"/>
      <c r="L5" s="233"/>
      <c r="M5" s="399"/>
      <c r="N5" s="11"/>
    </row>
    <row r="6" spans="1:13" ht="15.75" customHeight="1" thickTop="1">
      <c r="A6" s="428">
        <v>40</v>
      </c>
      <c r="B6" s="178" t="s">
        <v>166</v>
      </c>
      <c r="C6" s="190">
        <v>1984</v>
      </c>
      <c r="D6" s="188" t="s">
        <v>81</v>
      </c>
      <c r="E6" s="425" t="s">
        <v>165</v>
      </c>
      <c r="F6" s="366" t="s">
        <v>200</v>
      </c>
      <c r="G6" s="432" t="s">
        <v>195</v>
      </c>
      <c r="H6" s="378">
        <v>0.0005936342592592592</v>
      </c>
      <c r="I6" s="387">
        <v>2</v>
      </c>
      <c r="J6" s="453">
        <f>TIME(,,I6)</f>
        <v>2.3148148148148147E-05</v>
      </c>
      <c r="K6" s="378">
        <f>J6+H6</f>
        <v>0.0006167824074074074</v>
      </c>
      <c r="L6" s="441">
        <v>0</v>
      </c>
      <c r="M6" s="443">
        <v>1</v>
      </c>
    </row>
    <row r="7" spans="1:13" ht="12.75" customHeight="1">
      <c r="A7" s="429"/>
      <c r="B7" s="181" t="s">
        <v>130</v>
      </c>
      <c r="C7" s="191">
        <v>1997</v>
      </c>
      <c r="D7" s="192" t="s">
        <v>81</v>
      </c>
      <c r="E7" s="426"/>
      <c r="F7" s="431"/>
      <c r="G7" s="431"/>
      <c r="H7" s="379"/>
      <c r="I7" s="388"/>
      <c r="J7" s="379"/>
      <c r="K7" s="379"/>
      <c r="L7" s="441"/>
      <c r="M7" s="444"/>
    </row>
    <row r="8" spans="1:17" ht="16.5" customHeight="1" thickBot="1">
      <c r="A8" s="430"/>
      <c r="B8" s="183" t="s">
        <v>167</v>
      </c>
      <c r="C8" s="184">
        <v>1979</v>
      </c>
      <c r="D8" s="180" t="s">
        <v>35</v>
      </c>
      <c r="E8" s="427"/>
      <c r="F8" s="367"/>
      <c r="G8" s="431"/>
      <c r="H8" s="380"/>
      <c r="I8" s="389"/>
      <c r="J8" s="379"/>
      <c r="K8" s="380"/>
      <c r="L8" s="442"/>
      <c r="M8" s="445"/>
      <c r="O8" s="7"/>
      <c r="P8" s="7"/>
      <c r="Q8" s="7"/>
    </row>
    <row r="9" spans="1:17" ht="12.75" customHeight="1">
      <c r="A9" s="419">
        <v>58</v>
      </c>
      <c r="B9" s="185" t="s">
        <v>75</v>
      </c>
      <c r="C9" s="138">
        <v>1980</v>
      </c>
      <c r="D9" s="137" t="s">
        <v>76</v>
      </c>
      <c r="E9" s="432" t="s">
        <v>78</v>
      </c>
      <c r="F9" s="432" t="s">
        <v>209</v>
      </c>
      <c r="G9" s="460" t="s">
        <v>194</v>
      </c>
      <c r="H9" s="378">
        <v>0.0006222222222222223</v>
      </c>
      <c r="I9" s="387">
        <v>0</v>
      </c>
      <c r="J9" s="378">
        <f>TIME(,,I9)</f>
        <v>0</v>
      </c>
      <c r="K9" s="378">
        <f>J9+H9</f>
        <v>0.0006222222222222223</v>
      </c>
      <c r="L9" s="390">
        <f>K9-K6</f>
        <v>5.43981481481489E-06</v>
      </c>
      <c r="M9" s="383">
        <v>2</v>
      </c>
      <c r="O9" s="117"/>
      <c r="P9" s="117"/>
      <c r="Q9" s="117"/>
    </row>
    <row r="10" spans="1:17" ht="13.5" customHeight="1">
      <c r="A10" s="420"/>
      <c r="B10" s="181" t="s">
        <v>79</v>
      </c>
      <c r="C10" s="191">
        <v>1992</v>
      </c>
      <c r="D10" s="192" t="s">
        <v>35</v>
      </c>
      <c r="E10" s="431"/>
      <c r="F10" s="431"/>
      <c r="G10" s="461"/>
      <c r="H10" s="379"/>
      <c r="I10" s="388"/>
      <c r="J10" s="379"/>
      <c r="K10" s="379"/>
      <c r="L10" s="391"/>
      <c r="M10" s="383"/>
      <c r="O10" s="117"/>
      <c r="P10" s="117"/>
      <c r="Q10" s="117"/>
    </row>
    <row r="11" spans="1:17" ht="13.5" thickBot="1">
      <c r="A11" s="421"/>
      <c r="B11" s="183" t="s">
        <v>80</v>
      </c>
      <c r="C11" s="136">
        <v>1995</v>
      </c>
      <c r="D11" s="193" t="s">
        <v>81</v>
      </c>
      <c r="E11" s="367"/>
      <c r="F11" s="367"/>
      <c r="G11" s="461"/>
      <c r="H11" s="380"/>
      <c r="I11" s="389"/>
      <c r="J11" s="379"/>
      <c r="K11" s="380"/>
      <c r="L11" s="392"/>
      <c r="M11" s="451"/>
      <c r="O11" s="117"/>
      <c r="P11" s="412"/>
      <c r="Q11" s="117"/>
    </row>
    <row r="12" spans="1:17" ht="12.75" customHeight="1" thickTop="1">
      <c r="A12" s="419">
        <v>1</v>
      </c>
      <c r="B12" s="185" t="s">
        <v>50</v>
      </c>
      <c r="C12" s="74">
        <v>1996</v>
      </c>
      <c r="D12" s="189" t="s">
        <v>201</v>
      </c>
      <c r="E12" s="387" t="s">
        <v>170</v>
      </c>
      <c r="F12" s="228" t="s">
        <v>202</v>
      </c>
      <c r="G12" s="454" t="s">
        <v>37</v>
      </c>
      <c r="H12" s="378">
        <v>0.0006284722222222222</v>
      </c>
      <c r="I12" s="387">
        <v>2</v>
      </c>
      <c r="J12" s="378">
        <f>TIME(,,I12)</f>
        <v>2.3148148148148147E-05</v>
      </c>
      <c r="K12" s="378">
        <f>J12+H12</f>
        <v>0.0006516203703703703</v>
      </c>
      <c r="L12" s="390">
        <f>K12-K6</f>
        <v>3.483796296296297E-05</v>
      </c>
      <c r="M12" s="452">
        <v>3</v>
      </c>
      <c r="O12" s="117"/>
      <c r="P12" s="412"/>
      <c r="Q12" s="117"/>
    </row>
    <row r="13" spans="1:17" ht="13.5" customHeight="1">
      <c r="A13" s="420"/>
      <c r="B13" s="181" t="s">
        <v>64</v>
      </c>
      <c r="C13" s="186">
        <v>1994</v>
      </c>
      <c r="D13" s="180" t="s">
        <v>201</v>
      </c>
      <c r="E13" s="388"/>
      <c r="F13" s="404"/>
      <c r="G13" s="455"/>
      <c r="H13" s="379"/>
      <c r="I13" s="388"/>
      <c r="J13" s="379"/>
      <c r="K13" s="379"/>
      <c r="L13" s="391"/>
      <c r="M13" s="383"/>
      <c r="O13" s="117"/>
      <c r="P13" s="412"/>
      <c r="Q13" s="117"/>
    </row>
    <row r="14" spans="1:17" ht="15.75" customHeight="1" thickBot="1">
      <c r="A14" s="421"/>
      <c r="B14" s="183" t="s">
        <v>53</v>
      </c>
      <c r="C14" s="184">
        <v>1985</v>
      </c>
      <c r="D14" s="194" t="s">
        <v>201</v>
      </c>
      <c r="E14" s="389"/>
      <c r="F14" s="229"/>
      <c r="G14" s="456"/>
      <c r="H14" s="380"/>
      <c r="I14" s="389"/>
      <c r="J14" s="380"/>
      <c r="K14" s="380"/>
      <c r="L14" s="392"/>
      <c r="M14" s="451"/>
      <c r="O14" s="117"/>
      <c r="P14" s="117"/>
      <c r="Q14" s="117"/>
    </row>
    <row r="15" spans="1:17" ht="15">
      <c r="A15" s="416">
        <v>38</v>
      </c>
      <c r="B15" s="42" t="s">
        <v>49</v>
      </c>
      <c r="C15" s="40">
        <v>1996</v>
      </c>
      <c r="D15" s="38" t="s">
        <v>201</v>
      </c>
      <c r="E15" s="436" t="s">
        <v>170</v>
      </c>
      <c r="F15" s="253" t="s">
        <v>202</v>
      </c>
      <c r="G15" s="413" t="s">
        <v>37</v>
      </c>
      <c r="H15" s="393">
        <v>0.0006538194444444444</v>
      </c>
      <c r="I15" s="373">
        <v>0</v>
      </c>
      <c r="J15" s="393">
        <f>TIME(,,I15)</f>
        <v>0</v>
      </c>
      <c r="K15" s="393">
        <f>J15+H15</f>
        <v>0.0006538194444444444</v>
      </c>
      <c r="L15" s="457">
        <f>K15-K6</f>
        <v>3.703703703703703E-05</v>
      </c>
      <c r="M15" s="458">
        <v>4</v>
      </c>
      <c r="O15" s="33"/>
      <c r="P15" s="33"/>
      <c r="Q15" s="33"/>
    </row>
    <row r="16" spans="1:13" ht="12.75" customHeight="1">
      <c r="A16" s="417"/>
      <c r="B16" s="44" t="s">
        <v>171</v>
      </c>
      <c r="C16" s="41">
        <v>1997</v>
      </c>
      <c r="D16" s="38" t="s">
        <v>201</v>
      </c>
      <c r="E16" s="437"/>
      <c r="F16" s="438"/>
      <c r="G16" s="414"/>
      <c r="H16" s="394"/>
      <c r="I16" s="374"/>
      <c r="J16" s="394"/>
      <c r="K16" s="394"/>
      <c r="L16" s="400"/>
      <c r="M16" s="385"/>
    </row>
    <row r="17" spans="1:13" ht="13.5" customHeight="1" thickBot="1">
      <c r="A17" s="418"/>
      <c r="B17" s="45" t="s">
        <v>45</v>
      </c>
      <c r="C17" s="46">
        <v>1994</v>
      </c>
      <c r="D17" s="195" t="s">
        <v>201</v>
      </c>
      <c r="E17" s="440"/>
      <c r="F17" s="254"/>
      <c r="G17" s="415"/>
      <c r="H17" s="395"/>
      <c r="I17" s="375"/>
      <c r="J17" s="395"/>
      <c r="K17" s="395"/>
      <c r="L17" s="401"/>
      <c r="M17" s="459"/>
    </row>
    <row r="18" spans="1:13" ht="15.75" thickTop="1">
      <c r="A18" s="422">
        <v>6</v>
      </c>
      <c r="B18" s="39" t="s">
        <v>38</v>
      </c>
      <c r="C18" s="40">
        <v>1995</v>
      </c>
      <c r="D18" s="37" t="s">
        <v>201</v>
      </c>
      <c r="E18" s="436" t="s">
        <v>30</v>
      </c>
      <c r="F18" s="279" t="s">
        <v>210</v>
      </c>
      <c r="G18" s="413" t="s">
        <v>31</v>
      </c>
      <c r="H18" s="393">
        <v>0.0007447916666666666</v>
      </c>
      <c r="I18" s="373">
        <v>4</v>
      </c>
      <c r="J18" s="397">
        <f>TIME(,,I18)</f>
        <v>4.6296296296296294E-05</v>
      </c>
      <c r="K18" s="393">
        <f>J18+H18</f>
        <v>0.000791087962962963</v>
      </c>
      <c r="L18" s="400">
        <v>0</v>
      </c>
      <c r="M18" s="384">
        <v>5</v>
      </c>
    </row>
    <row r="19" spans="1:13" ht="12.75" customHeight="1">
      <c r="A19" s="417"/>
      <c r="B19" s="44" t="s">
        <v>29</v>
      </c>
      <c r="C19" s="41">
        <v>1993</v>
      </c>
      <c r="D19" s="38" t="s">
        <v>201</v>
      </c>
      <c r="E19" s="437"/>
      <c r="F19" s="410"/>
      <c r="G19" s="414"/>
      <c r="H19" s="394"/>
      <c r="I19" s="374"/>
      <c r="J19" s="394"/>
      <c r="K19" s="394"/>
      <c r="L19" s="400"/>
      <c r="M19" s="385"/>
    </row>
    <row r="20" spans="1:16" ht="13.5" customHeight="1" thickBot="1">
      <c r="A20" s="418"/>
      <c r="B20" s="45" t="s">
        <v>116</v>
      </c>
      <c r="C20" s="46">
        <v>1982</v>
      </c>
      <c r="D20" s="195" t="s">
        <v>201</v>
      </c>
      <c r="E20" s="440"/>
      <c r="F20" s="280"/>
      <c r="G20" s="415"/>
      <c r="H20" s="395"/>
      <c r="I20" s="375"/>
      <c r="J20" s="394"/>
      <c r="K20" s="395"/>
      <c r="L20" s="401"/>
      <c r="M20" s="386"/>
      <c r="N20" s="33"/>
      <c r="O20" s="117"/>
      <c r="P20" s="33"/>
    </row>
    <row r="21" spans="1:16" ht="15.75" customHeight="1" thickTop="1">
      <c r="A21" s="422">
        <v>25</v>
      </c>
      <c r="B21" s="39" t="s">
        <v>129</v>
      </c>
      <c r="C21" s="40">
        <v>1999</v>
      </c>
      <c r="D21" s="37" t="s">
        <v>201</v>
      </c>
      <c r="E21" s="436" t="s">
        <v>165</v>
      </c>
      <c r="F21" s="411" t="s">
        <v>121</v>
      </c>
      <c r="G21" s="413" t="s">
        <v>196</v>
      </c>
      <c r="H21" s="393">
        <v>0.0008043981481481482</v>
      </c>
      <c r="I21" s="373">
        <v>0</v>
      </c>
      <c r="J21" s="397">
        <f>TIME(,,I21)</f>
        <v>0</v>
      </c>
      <c r="K21" s="393">
        <f>J21+H21</f>
        <v>0.0008043981481481482</v>
      </c>
      <c r="L21" s="400">
        <f>K21-K6</f>
        <v>0.0001876157407407408</v>
      </c>
      <c r="M21" s="384">
        <v>6</v>
      </c>
      <c r="N21" s="33"/>
      <c r="O21" s="424"/>
      <c r="P21" s="33"/>
    </row>
    <row r="22" spans="1:16" ht="12.75" customHeight="1">
      <c r="A22" s="417"/>
      <c r="B22" s="44" t="s">
        <v>127</v>
      </c>
      <c r="C22" s="41">
        <v>1998</v>
      </c>
      <c r="D22" s="38" t="s">
        <v>203</v>
      </c>
      <c r="E22" s="437"/>
      <c r="F22" s="412"/>
      <c r="G22" s="414"/>
      <c r="H22" s="394"/>
      <c r="I22" s="374"/>
      <c r="J22" s="394"/>
      <c r="K22" s="394"/>
      <c r="L22" s="400"/>
      <c r="M22" s="385"/>
      <c r="N22" s="33"/>
      <c r="O22" s="424"/>
      <c r="P22" s="33"/>
    </row>
    <row r="23" spans="1:16" ht="13.5" customHeight="1" thickBot="1">
      <c r="A23" s="418"/>
      <c r="B23" s="45" t="s">
        <v>172</v>
      </c>
      <c r="C23" s="46">
        <v>1999</v>
      </c>
      <c r="D23" s="195" t="s">
        <v>203</v>
      </c>
      <c r="E23" s="440"/>
      <c r="F23" s="412"/>
      <c r="G23" s="415"/>
      <c r="H23" s="395"/>
      <c r="I23" s="375"/>
      <c r="J23" s="394"/>
      <c r="K23" s="395"/>
      <c r="L23" s="401"/>
      <c r="M23" s="386"/>
      <c r="N23" s="33"/>
      <c r="O23" s="424"/>
      <c r="P23" s="33"/>
    </row>
    <row r="24" spans="1:16" ht="15.75" thickTop="1">
      <c r="A24" s="422">
        <v>4</v>
      </c>
      <c r="B24" s="39" t="s">
        <v>106</v>
      </c>
      <c r="C24" s="40">
        <v>2000</v>
      </c>
      <c r="D24" s="37" t="s">
        <v>204</v>
      </c>
      <c r="E24" s="323" t="s">
        <v>78</v>
      </c>
      <c r="F24" s="346" t="s">
        <v>209</v>
      </c>
      <c r="G24" s="423" t="s">
        <v>150</v>
      </c>
      <c r="H24" s="393">
        <v>0.0008687499999999998</v>
      </c>
      <c r="I24" s="373">
        <v>2</v>
      </c>
      <c r="J24" s="397">
        <f>TIME(,,I24)</f>
        <v>2.3148148148148147E-05</v>
      </c>
      <c r="K24" s="393">
        <f>J24+H24</f>
        <v>0.000891898148148148</v>
      </c>
      <c r="L24" s="400">
        <f>K24-K6</f>
        <v>0.0002751157407407406</v>
      </c>
      <c r="M24" s="384">
        <v>7</v>
      </c>
      <c r="N24" s="33"/>
      <c r="O24" s="33"/>
      <c r="P24" s="33"/>
    </row>
    <row r="25" spans="1:16" ht="12.75" customHeight="1">
      <c r="A25" s="417"/>
      <c r="B25" s="44" t="s">
        <v>107</v>
      </c>
      <c r="C25" s="41">
        <v>1998</v>
      </c>
      <c r="D25" s="38" t="s">
        <v>204</v>
      </c>
      <c r="E25" s="371"/>
      <c r="F25" s="381"/>
      <c r="G25" s="424"/>
      <c r="H25" s="394"/>
      <c r="I25" s="374"/>
      <c r="J25" s="394"/>
      <c r="K25" s="394"/>
      <c r="L25" s="400"/>
      <c r="M25" s="385"/>
      <c r="N25" s="33"/>
      <c r="O25" s="33"/>
      <c r="P25" s="117"/>
    </row>
    <row r="26" spans="1:16" ht="13.5" customHeight="1" thickBot="1">
      <c r="A26" s="418"/>
      <c r="B26" s="45" t="s">
        <v>169</v>
      </c>
      <c r="C26" s="46">
        <v>2001</v>
      </c>
      <c r="D26" s="195" t="s">
        <v>201</v>
      </c>
      <c r="E26" s="324"/>
      <c r="F26" s="347"/>
      <c r="G26" s="424"/>
      <c r="H26" s="395"/>
      <c r="I26" s="375"/>
      <c r="J26" s="394"/>
      <c r="K26" s="395"/>
      <c r="L26" s="401"/>
      <c r="M26" s="386"/>
      <c r="P26" s="424"/>
    </row>
    <row r="27" spans="1:16" ht="12.75" customHeight="1">
      <c r="A27" s="433">
        <v>50</v>
      </c>
      <c r="B27" s="42" t="s">
        <v>73</v>
      </c>
      <c r="C27" s="43">
        <v>1998</v>
      </c>
      <c r="D27" s="37" t="s">
        <v>201</v>
      </c>
      <c r="E27" s="436" t="s">
        <v>170</v>
      </c>
      <c r="F27" s="253" t="s">
        <v>205</v>
      </c>
      <c r="G27" s="413" t="s">
        <v>65</v>
      </c>
      <c r="H27" s="393">
        <v>0.0011510416666666667</v>
      </c>
      <c r="I27" s="373">
        <v>108</v>
      </c>
      <c r="J27" s="393">
        <f>TIME(,,I27)</f>
        <v>0.00125</v>
      </c>
      <c r="K27" s="393">
        <f>J27+H27</f>
        <v>0.0024010416666666668</v>
      </c>
      <c r="L27" s="406">
        <f>K27-K6</f>
        <v>0.0017842592592592593</v>
      </c>
      <c r="M27" s="446">
        <v>8</v>
      </c>
      <c r="P27" s="424"/>
    </row>
    <row r="28" spans="1:16" ht="13.5" customHeight="1">
      <c r="A28" s="434"/>
      <c r="B28" s="44" t="s">
        <v>74</v>
      </c>
      <c r="C28" s="41">
        <v>1998</v>
      </c>
      <c r="D28" s="38" t="s">
        <v>201</v>
      </c>
      <c r="E28" s="437"/>
      <c r="F28" s="438"/>
      <c r="G28" s="414"/>
      <c r="H28" s="394"/>
      <c r="I28" s="374"/>
      <c r="J28" s="394"/>
      <c r="K28" s="394"/>
      <c r="L28" s="407"/>
      <c r="M28" s="446"/>
      <c r="P28" s="424"/>
    </row>
    <row r="29" spans="1:16" ht="15.75" thickBot="1">
      <c r="A29" s="435"/>
      <c r="B29" s="45" t="s">
        <v>63</v>
      </c>
      <c r="C29" s="41">
        <v>1997</v>
      </c>
      <c r="D29" s="38" t="s">
        <v>201</v>
      </c>
      <c r="E29" s="437"/>
      <c r="F29" s="254"/>
      <c r="G29" s="414"/>
      <c r="H29" s="405"/>
      <c r="I29" s="439"/>
      <c r="J29" s="405"/>
      <c r="K29" s="405"/>
      <c r="L29" s="408"/>
      <c r="M29" s="447"/>
      <c r="P29" s="117"/>
    </row>
    <row r="30" spans="1:16" ht="23.25" customHeight="1" thickBot="1" thickTop="1">
      <c r="A30" s="226" t="s">
        <v>26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5"/>
      <c r="P30" s="117"/>
    </row>
    <row r="31" spans="1:16" ht="12.75" customHeight="1">
      <c r="A31" s="462">
        <v>3</v>
      </c>
      <c r="B31" s="185" t="s">
        <v>43</v>
      </c>
      <c r="C31" s="186">
        <v>1993</v>
      </c>
      <c r="D31" s="180" t="s">
        <v>32</v>
      </c>
      <c r="E31" s="425" t="s">
        <v>199</v>
      </c>
      <c r="F31" s="228" t="s">
        <v>208</v>
      </c>
      <c r="G31" s="465" t="s">
        <v>197</v>
      </c>
      <c r="H31" s="378">
        <v>0.00085</v>
      </c>
      <c r="I31" s="387">
        <v>0</v>
      </c>
      <c r="J31" s="378">
        <f>TIME(,,I31)</f>
        <v>0</v>
      </c>
      <c r="K31" s="378">
        <f>SUM(J31+H31)</f>
        <v>0.00085</v>
      </c>
      <c r="L31" s="448">
        <v>0</v>
      </c>
      <c r="M31" s="383">
        <v>1</v>
      </c>
      <c r="P31" s="117"/>
    </row>
    <row r="32" spans="1:16" ht="13.5" customHeight="1">
      <c r="A32" s="463"/>
      <c r="B32" s="185" t="s">
        <v>39</v>
      </c>
      <c r="C32" s="186">
        <v>1997</v>
      </c>
      <c r="D32" s="180" t="s">
        <v>32</v>
      </c>
      <c r="E32" s="426"/>
      <c r="F32" s="404"/>
      <c r="G32" s="466"/>
      <c r="H32" s="379"/>
      <c r="I32" s="388"/>
      <c r="J32" s="379"/>
      <c r="K32" s="379"/>
      <c r="L32" s="449"/>
      <c r="M32" s="383"/>
      <c r="P32" s="117"/>
    </row>
    <row r="33" spans="1:16" ht="15.75" thickBot="1">
      <c r="A33" s="464"/>
      <c r="B33" s="185" t="s">
        <v>157</v>
      </c>
      <c r="C33" s="186"/>
      <c r="D33" s="180"/>
      <c r="E33" s="427"/>
      <c r="F33" s="229"/>
      <c r="G33" s="467"/>
      <c r="H33" s="380"/>
      <c r="I33" s="389"/>
      <c r="J33" s="380"/>
      <c r="K33" s="380"/>
      <c r="L33" s="450"/>
      <c r="M33" s="383"/>
      <c r="P33" s="117"/>
    </row>
    <row r="34" spans="1:16" ht="16.5" thickBot="1" thickTop="1">
      <c r="A34" s="469">
        <v>36</v>
      </c>
      <c r="B34" s="178" t="s">
        <v>95</v>
      </c>
      <c r="C34" s="179">
        <v>1993</v>
      </c>
      <c r="D34" s="180" t="s">
        <v>35</v>
      </c>
      <c r="E34" s="432" t="s">
        <v>78</v>
      </c>
      <c r="F34" s="228" t="s">
        <v>209</v>
      </c>
      <c r="G34" s="465" t="s">
        <v>198</v>
      </c>
      <c r="H34" s="378">
        <v>0.0009241898148148148</v>
      </c>
      <c r="I34" s="387">
        <v>0</v>
      </c>
      <c r="J34" s="378">
        <f>TIME(,,I34)</f>
        <v>0</v>
      </c>
      <c r="K34" s="378">
        <f>SUM(J34+H34)</f>
        <v>0.0009241898148148148</v>
      </c>
      <c r="L34" s="468">
        <f>K34-K31</f>
        <v>7.41898148148148E-05</v>
      </c>
      <c r="M34" s="443">
        <v>2</v>
      </c>
      <c r="N34" s="33"/>
      <c r="P34" s="117"/>
    </row>
    <row r="35" spans="1:16" ht="12.75" customHeight="1" thickBot="1">
      <c r="A35" s="429"/>
      <c r="B35" s="178" t="s">
        <v>96</v>
      </c>
      <c r="C35" s="182">
        <v>1993</v>
      </c>
      <c r="D35" s="180" t="s">
        <v>204</v>
      </c>
      <c r="E35" s="431"/>
      <c r="F35" s="404"/>
      <c r="G35" s="466"/>
      <c r="H35" s="379"/>
      <c r="I35" s="388"/>
      <c r="J35" s="379"/>
      <c r="K35" s="379"/>
      <c r="L35" s="441"/>
      <c r="M35" s="444"/>
      <c r="N35" s="33"/>
      <c r="P35" s="424"/>
    </row>
    <row r="36" spans="1:16" ht="13.5" customHeight="1" thickBot="1">
      <c r="A36" s="430"/>
      <c r="B36" s="178" t="s">
        <v>34</v>
      </c>
      <c r="C36" s="184">
        <v>1980</v>
      </c>
      <c r="D36" s="180" t="s">
        <v>201</v>
      </c>
      <c r="E36" s="367"/>
      <c r="F36" s="229"/>
      <c r="G36" s="467"/>
      <c r="H36" s="380"/>
      <c r="I36" s="389"/>
      <c r="J36" s="380"/>
      <c r="K36" s="380"/>
      <c r="L36" s="442"/>
      <c r="M36" s="445"/>
      <c r="N36" s="33"/>
      <c r="P36" s="424"/>
    </row>
    <row r="37" spans="1:16" ht="12.75" customHeight="1" thickBot="1">
      <c r="A37" s="419">
        <v>10</v>
      </c>
      <c r="B37" s="178" t="s">
        <v>113</v>
      </c>
      <c r="C37" s="186">
        <v>1998</v>
      </c>
      <c r="D37" s="180" t="s">
        <v>201</v>
      </c>
      <c r="E37" s="425" t="s">
        <v>168</v>
      </c>
      <c r="F37" s="228" t="s">
        <v>210</v>
      </c>
      <c r="G37" s="376" t="s">
        <v>31</v>
      </c>
      <c r="H37" s="378">
        <v>0.001092013888888889</v>
      </c>
      <c r="I37" s="387">
        <v>2</v>
      </c>
      <c r="J37" s="378">
        <f>TIME(,,I37)</f>
        <v>2.3148148148148147E-05</v>
      </c>
      <c r="K37" s="378">
        <f>SUM(J37+H37)</f>
        <v>0.0011151620370370371</v>
      </c>
      <c r="L37" s="390">
        <v>0</v>
      </c>
      <c r="M37" s="383">
        <v>3</v>
      </c>
      <c r="N37" s="33"/>
      <c r="P37" s="424"/>
    </row>
    <row r="38" spans="1:16" ht="13.5" customHeight="1" thickBot="1">
      <c r="A38" s="420"/>
      <c r="B38" s="178" t="s">
        <v>112</v>
      </c>
      <c r="C38" s="182">
        <v>1998</v>
      </c>
      <c r="D38" s="180" t="s">
        <v>201</v>
      </c>
      <c r="E38" s="426"/>
      <c r="F38" s="404"/>
      <c r="G38" s="376"/>
      <c r="H38" s="379"/>
      <c r="I38" s="388"/>
      <c r="J38" s="379"/>
      <c r="K38" s="379"/>
      <c r="L38" s="391"/>
      <c r="M38" s="383"/>
      <c r="N38" s="33"/>
      <c r="P38" s="117"/>
    </row>
    <row r="39" spans="1:16" ht="15.75" thickBot="1">
      <c r="A39" s="421"/>
      <c r="B39" s="178" t="s">
        <v>114</v>
      </c>
      <c r="C39" s="179">
        <v>1998</v>
      </c>
      <c r="D39" s="180" t="s">
        <v>201</v>
      </c>
      <c r="E39" s="427"/>
      <c r="F39" s="229"/>
      <c r="G39" s="377"/>
      <c r="H39" s="380"/>
      <c r="I39" s="389"/>
      <c r="J39" s="380"/>
      <c r="K39" s="380"/>
      <c r="L39" s="392"/>
      <c r="M39" s="383"/>
      <c r="N39" s="33"/>
      <c r="P39" s="117"/>
    </row>
    <row r="40" spans="1:16" ht="16.5" thickBot="1" thickTop="1">
      <c r="A40" s="416">
        <v>70</v>
      </c>
      <c r="B40" s="39" t="s">
        <v>97</v>
      </c>
      <c r="C40" s="41">
        <v>2000</v>
      </c>
      <c r="D40" s="38" t="s">
        <v>206</v>
      </c>
      <c r="E40" s="323" t="s">
        <v>78</v>
      </c>
      <c r="F40" s="279" t="s">
        <v>209</v>
      </c>
      <c r="G40" s="346" t="s">
        <v>149</v>
      </c>
      <c r="H40" s="393">
        <v>0.0013760416666666667</v>
      </c>
      <c r="I40" s="373">
        <v>4</v>
      </c>
      <c r="J40" s="393">
        <f>TIME(,,I40)</f>
        <v>4.6296296296296294E-05</v>
      </c>
      <c r="K40" s="393">
        <f>SUM(J40+H40)</f>
        <v>0.001422337962962963</v>
      </c>
      <c r="L40" s="409">
        <f>K40-K37</f>
        <v>0.0003071759259259258</v>
      </c>
      <c r="M40" s="384">
        <v>4</v>
      </c>
      <c r="N40" s="33"/>
      <c r="P40" s="117"/>
    </row>
    <row r="41" spans="1:14" ht="12.75" customHeight="1" thickBot="1">
      <c r="A41" s="417"/>
      <c r="B41" s="39" t="s">
        <v>99</v>
      </c>
      <c r="C41" s="46">
        <v>2000</v>
      </c>
      <c r="D41" s="38" t="s">
        <v>207</v>
      </c>
      <c r="E41" s="371"/>
      <c r="F41" s="410"/>
      <c r="G41" s="381"/>
      <c r="H41" s="394"/>
      <c r="I41" s="374"/>
      <c r="J41" s="394"/>
      <c r="K41" s="394"/>
      <c r="L41" s="400"/>
      <c r="M41" s="385"/>
      <c r="N41" s="33"/>
    </row>
    <row r="42" spans="1:14" ht="13.5" customHeight="1" thickBot="1">
      <c r="A42" s="418"/>
      <c r="B42" s="39" t="s">
        <v>100</v>
      </c>
      <c r="C42" s="47">
        <v>1998</v>
      </c>
      <c r="D42" s="38" t="s">
        <v>203</v>
      </c>
      <c r="E42" s="324"/>
      <c r="F42" s="280"/>
      <c r="G42" s="382"/>
      <c r="H42" s="395"/>
      <c r="I42" s="375"/>
      <c r="J42" s="395"/>
      <c r="K42" s="395"/>
      <c r="L42" s="401"/>
      <c r="M42" s="386"/>
      <c r="N42" s="33"/>
    </row>
    <row r="43" spans="1:3" ht="33.75" customHeight="1">
      <c r="A43" s="1"/>
      <c r="C43" s="24"/>
    </row>
    <row r="44" spans="2:6" ht="13.5" thickBot="1">
      <c r="B44" s="6" t="s">
        <v>8</v>
      </c>
      <c r="C44" s="263"/>
      <c r="D44" s="263"/>
      <c r="E44" s="263"/>
      <c r="F44" s="3" t="s">
        <v>22</v>
      </c>
    </row>
    <row r="45" spans="2:4" ht="12.75">
      <c r="B45" s="6"/>
      <c r="C45" s="6"/>
      <c r="D45" s="6"/>
    </row>
    <row r="46" spans="2:7" ht="13.5" thickBot="1">
      <c r="B46" s="6" t="s">
        <v>9</v>
      </c>
      <c r="C46" s="263"/>
      <c r="D46" s="263"/>
      <c r="E46" s="263"/>
      <c r="F46" s="264" t="s">
        <v>37</v>
      </c>
      <c r="G46" s="264"/>
    </row>
  </sheetData>
  <sheetProtection/>
  <mergeCells count="145">
    <mergeCell ref="L34:L36"/>
    <mergeCell ref="M34:M36"/>
    <mergeCell ref="O21:O23"/>
    <mergeCell ref="P26:P28"/>
    <mergeCell ref="P35:P37"/>
    <mergeCell ref="A34:A36"/>
    <mergeCell ref="E34:E36"/>
    <mergeCell ref="F34:F36"/>
    <mergeCell ref="G34:G36"/>
    <mergeCell ref="H34:H36"/>
    <mergeCell ref="K18:K20"/>
    <mergeCell ref="L18:L20"/>
    <mergeCell ref="M18:M20"/>
    <mergeCell ref="A31:A33"/>
    <mergeCell ref="E31:E33"/>
    <mergeCell ref="F31:F33"/>
    <mergeCell ref="G31:G33"/>
    <mergeCell ref="H31:H33"/>
    <mergeCell ref="I31:I33"/>
    <mergeCell ref="J31:J33"/>
    <mergeCell ref="J9:J11"/>
    <mergeCell ref="K9:K11"/>
    <mergeCell ref="L9:L11"/>
    <mergeCell ref="A18:A20"/>
    <mergeCell ref="E18:E20"/>
    <mergeCell ref="F18:F20"/>
    <mergeCell ref="G18:G20"/>
    <mergeCell ref="H18:H20"/>
    <mergeCell ref="I18:I20"/>
    <mergeCell ref="J18:J20"/>
    <mergeCell ref="J15:J17"/>
    <mergeCell ref="K15:K17"/>
    <mergeCell ref="L15:L17"/>
    <mergeCell ref="M15:M17"/>
    <mergeCell ref="A9:A11"/>
    <mergeCell ref="E9:E11"/>
    <mergeCell ref="F9:F11"/>
    <mergeCell ref="G9:G11"/>
    <mergeCell ref="H9:H11"/>
    <mergeCell ref="I9:I11"/>
    <mergeCell ref="A15:A17"/>
    <mergeCell ref="E15:E17"/>
    <mergeCell ref="F15:F17"/>
    <mergeCell ref="G15:G17"/>
    <mergeCell ref="H15:H17"/>
    <mergeCell ref="I15:I17"/>
    <mergeCell ref="G12:G14"/>
    <mergeCell ref="H12:H14"/>
    <mergeCell ref="I12:I14"/>
    <mergeCell ref="J12:J14"/>
    <mergeCell ref="K12:K14"/>
    <mergeCell ref="L12:L14"/>
    <mergeCell ref="A1:M1"/>
    <mergeCell ref="A2:G2"/>
    <mergeCell ref="J2:M2"/>
    <mergeCell ref="A12:A14"/>
    <mergeCell ref="E12:E14"/>
    <mergeCell ref="F12:F14"/>
    <mergeCell ref="J6:J8"/>
    <mergeCell ref="K6:K8"/>
    <mergeCell ref="L6:L8"/>
    <mergeCell ref="M6:M8"/>
    <mergeCell ref="M27:M29"/>
    <mergeCell ref="K31:K33"/>
    <mergeCell ref="L31:L33"/>
    <mergeCell ref="M31:M33"/>
    <mergeCell ref="M9:M11"/>
    <mergeCell ref="M21:M23"/>
    <mergeCell ref="M12:M14"/>
    <mergeCell ref="K34:K36"/>
    <mergeCell ref="P11:P13"/>
    <mergeCell ref="A27:A29"/>
    <mergeCell ref="E27:E29"/>
    <mergeCell ref="F27:F29"/>
    <mergeCell ref="G27:G29"/>
    <mergeCell ref="H27:H29"/>
    <mergeCell ref="I27:I29"/>
    <mergeCell ref="A21:A23"/>
    <mergeCell ref="E21:E23"/>
    <mergeCell ref="A6:A8"/>
    <mergeCell ref="E6:E8"/>
    <mergeCell ref="F6:F8"/>
    <mergeCell ref="G6:G8"/>
    <mergeCell ref="H6:H8"/>
    <mergeCell ref="I6:I8"/>
    <mergeCell ref="G21:G23"/>
    <mergeCell ref="H21:H23"/>
    <mergeCell ref="I21:I23"/>
    <mergeCell ref="A40:A42"/>
    <mergeCell ref="A37:A39"/>
    <mergeCell ref="A24:A26"/>
    <mergeCell ref="G24:G26"/>
    <mergeCell ref="H24:H26"/>
    <mergeCell ref="E37:E39"/>
    <mergeCell ref="I34:I36"/>
    <mergeCell ref="K40:K42"/>
    <mergeCell ref="L40:L42"/>
    <mergeCell ref="F40:F42"/>
    <mergeCell ref="E4:E5"/>
    <mergeCell ref="H4:H5"/>
    <mergeCell ref="K4:K5"/>
    <mergeCell ref="L4:L5"/>
    <mergeCell ref="F4:F5"/>
    <mergeCell ref="E24:E26"/>
    <mergeCell ref="F24:F26"/>
    <mergeCell ref="A3:L3"/>
    <mergeCell ref="A4:A5"/>
    <mergeCell ref="B4:B5"/>
    <mergeCell ref="C4:C5"/>
    <mergeCell ref="D4:D5"/>
    <mergeCell ref="F37:F39"/>
    <mergeCell ref="J27:J29"/>
    <mergeCell ref="K27:K29"/>
    <mergeCell ref="L27:L29"/>
    <mergeCell ref="F21:F23"/>
    <mergeCell ref="H40:H42"/>
    <mergeCell ref="J4:J5"/>
    <mergeCell ref="K24:K26"/>
    <mergeCell ref="J21:J23"/>
    <mergeCell ref="M4:M5"/>
    <mergeCell ref="M24:M26"/>
    <mergeCell ref="L24:L26"/>
    <mergeCell ref="J24:J26"/>
    <mergeCell ref="K21:K23"/>
    <mergeCell ref="L21:L23"/>
    <mergeCell ref="I40:I42"/>
    <mergeCell ref="M37:M39"/>
    <mergeCell ref="M40:M42"/>
    <mergeCell ref="I37:I39"/>
    <mergeCell ref="K37:K39"/>
    <mergeCell ref="A30:L30"/>
    <mergeCell ref="L37:L39"/>
    <mergeCell ref="J37:J39"/>
    <mergeCell ref="J34:J36"/>
    <mergeCell ref="J40:J42"/>
    <mergeCell ref="C44:E44"/>
    <mergeCell ref="C46:E46"/>
    <mergeCell ref="F46:G46"/>
    <mergeCell ref="E40:E42"/>
    <mergeCell ref="I4:I5"/>
    <mergeCell ref="I24:I26"/>
    <mergeCell ref="G37:G39"/>
    <mergeCell ref="H37:H39"/>
    <mergeCell ref="G4:G5"/>
    <mergeCell ref="G40:G42"/>
  </mergeCells>
  <printOptions/>
  <pageMargins left="0.7086614173228347" right="0.7086614173228347" top="0.85" bottom="0.7480314960629921" header="0.31496062992125984" footer="0.31496062992125984"/>
  <pageSetup horizontalDpi="300" verticalDpi="300" orientation="landscape" paperSize="9" scale="74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J45" sqref="J45"/>
    </sheetView>
  </sheetViews>
  <sheetFormatPr defaultColWidth="9.00390625" defaultRowHeight="12.75"/>
  <cols>
    <col min="1" max="1" width="4.875" style="5" customWidth="1"/>
    <col min="2" max="2" width="21.75390625" style="3" customWidth="1"/>
    <col min="3" max="3" width="5.125" style="3" customWidth="1"/>
    <col min="4" max="4" width="6.25390625" style="3" customWidth="1"/>
    <col min="5" max="5" width="11.75390625" style="3" customWidth="1"/>
    <col min="6" max="6" width="20.00390625" style="3" customWidth="1"/>
    <col min="7" max="7" width="15.25390625" style="3" customWidth="1"/>
    <col min="8" max="8" width="9.625" style="3" customWidth="1"/>
    <col min="9" max="9" width="4.875" style="3" customWidth="1"/>
    <col min="10" max="10" width="7.875" style="3" customWidth="1"/>
    <col min="11" max="11" width="8.375" style="3" customWidth="1"/>
    <col min="12" max="12" width="8.625" style="3" customWidth="1"/>
    <col min="13" max="16384" width="9.125" style="3" customWidth="1"/>
  </cols>
  <sheetData>
    <row r="1" spans="1:13" ht="23.25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5" t="s">
        <v>89</v>
      </c>
      <c r="B2" s="225"/>
      <c r="C2" s="225"/>
      <c r="D2" s="225"/>
      <c r="E2" s="225"/>
      <c r="F2" s="225"/>
      <c r="G2" s="225"/>
      <c r="J2" s="225" t="s">
        <v>90</v>
      </c>
      <c r="K2" s="225"/>
      <c r="L2" s="225"/>
      <c r="M2" s="225"/>
    </row>
    <row r="3" spans="1:12" ht="23.25" customHeight="1" thickBot="1">
      <c r="A3" s="402" t="s">
        <v>23</v>
      </c>
      <c r="B3" s="402"/>
      <c r="C3" s="402"/>
      <c r="D3" s="402"/>
      <c r="E3" s="402"/>
      <c r="F3" s="402"/>
      <c r="G3" s="402"/>
      <c r="H3" s="226"/>
      <c r="I3" s="226"/>
      <c r="J3" s="226"/>
      <c r="K3" s="226"/>
      <c r="L3" s="226"/>
    </row>
    <row r="4" spans="1:13" ht="13.5" customHeight="1" thickTop="1">
      <c r="A4" s="403" t="s">
        <v>19</v>
      </c>
      <c r="B4" s="205" t="s">
        <v>1</v>
      </c>
      <c r="C4" s="205" t="s">
        <v>7</v>
      </c>
      <c r="D4" s="205" t="s">
        <v>2</v>
      </c>
      <c r="E4" s="205" t="s">
        <v>11</v>
      </c>
      <c r="F4" s="205" t="s">
        <v>3</v>
      </c>
      <c r="G4" s="205" t="s">
        <v>4</v>
      </c>
      <c r="H4" s="358" t="s">
        <v>5</v>
      </c>
      <c r="I4" s="209" t="s">
        <v>13</v>
      </c>
      <c r="J4" s="209" t="s">
        <v>17</v>
      </c>
      <c r="K4" s="358" t="s">
        <v>6</v>
      </c>
      <c r="L4" s="232" t="s">
        <v>12</v>
      </c>
      <c r="M4" s="479" t="s">
        <v>0</v>
      </c>
    </row>
    <row r="5" spans="1:14" ht="13.5" thickBot="1">
      <c r="A5" s="220"/>
      <c r="B5" s="206"/>
      <c r="C5" s="206"/>
      <c r="D5" s="206"/>
      <c r="E5" s="206"/>
      <c r="F5" s="206"/>
      <c r="G5" s="206"/>
      <c r="H5" s="359"/>
      <c r="I5" s="210"/>
      <c r="J5" s="242"/>
      <c r="K5" s="359"/>
      <c r="L5" s="233"/>
      <c r="M5" s="399"/>
      <c r="N5" s="11"/>
    </row>
    <row r="6" spans="1:14" ht="16.5" thickBot="1" thickTop="1">
      <c r="A6" s="476">
        <v>48</v>
      </c>
      <c r="B6" s="178" t="s">
        <v>75</v>
      </c>
      <c r="C6" s="179">
        <v>1980</v>
      </c>
      <c r="D6" s="187" t="s">
        <v>76</v>
      </c>
      <c r="E6" s="425" t="s">
        <v>215</v>
      </c>
      <c r="F6" s="228" t="s">
        <v>78</v>
      </c>
      <c r="G6" s="465" t="s">
        <v>194</v>
      </c>
      <c r="H6" s="378">
        <v>0.000529050925925926</v>
      </c>
      <c r="I6" s="387">
        <v>0</v>
      </c>
      <c r="J6" s="453">
        <f>TIME(,,I6)</f>
        <v>0</v>
      </c>
      <c r="K6" s="378">
        <f>J6+H6</f>
        <v>0.000529050925925926</v>
      </c>
      <c r="L6" s="441">
        <v>0</v>
      </c>
      <c r="M6" s="480">
        <v>1</v>
      </c>
      <c r="N6" s="11"/>
    </row>
    <row r="7" spans="1:14" ht="12.75" customHeight="1" thickBot="1">
      <c r="A7" s="477"/>
      <c r="B7" s="178" t="s">
        <v>79</v>
      </c>
      <c r="C7" s="182">
        <v>1992</v>
      </c>
      <c r="D7" s="187" t="s">
        <v>35</v>
      </c>
      <c r="E7" s="426"/>
      <c r="F7" s="404"/>
      <c r="G7" s="466"/>
      <c r="H7" s="379"/>
      <c r="I7" s="388"/>
      <c r="J7" s="379"/>
      <c r="K7" s="379"/>
      <c r="L7" s="441"/>
      <c r="M7" s="481"/>
      <c r="N7" s="11"/>
    </row>
    <row r="8" spans="1:14" ht="13.5" customHeight="1" thickBot="1">
      <c r="A8" s="478"/>
      <c r="B8" s="178" t="s">
        <v>80</v>
      </c>
      <c r="C8" s="182">
        <v>1995</v>
      </c>
      <c r="D8" s="187" t="s">
        <v>216</v>
      </c>
      <c r="E8" s="427"/>
      <c r="F8" s="229"/>
      <c r="G8" s="467"/>
      <c r="H8" s="380"/>
      <c r="I8" s="389"/>
      <c r="J8" s="379"/>
      <c r="K8" s="380"/>
      <c r="L8" s="442"/>
      <c r="M8" s="482"/>
      <c r="N8" s="11"/>
    </row>
    <row r="9" spans="1:14" ht="16.5" thickBot="1" thickTop="1">
      <c r="A9" s="476">
        <v>49</v>
      </c>
      <c r="B9" s="178" t="s">
        <v>40</v>
      </c>
      <c r="C9" s="182">
        <v>1996</v>
      </c>
      <c r="D9" s="187" t="s">
        <v>32</v>
      </c>
      <c r="E9" s="425" t="s">
        <v>163</v>
      </c>
      <c r="F9" s="228" t="s">
        <v>202</v>
      </c>
      <c r="G9" s="465" t="s">
        <v>37</v>
      </c>
      <c r="H9" s="378">
        <v>0.0005755787037037037</v>
      </c>
      <c r="I9" s="387">
        <v>0</v>
      </c>
      <c r="J9" s="378">
        <f>TIME(,,I9)</f>
        <v>0</v>
      </c>
      <c r="K9" s="378">
        <f>J9+H9</f>
        <v>0.0005755787037037037</v>
      </c>
      <c r="L9" s="484">
        <f>K9-K6</f>
        <v>4.652777777777771E-05</v>
      </c>
      <c r="M9" s="480">
        <v>2</v>
      </c>
      <c r="N9" s="11"/>
    </row>
    <row r="10" spans="1:14" ht="12.75" customHeight="1" thickBot="1">
      <c r="A10" s="477"/>
      <c r="B10" s="178" t="s">
        <v>46</v>
      </c>
      <c r="C10" s="182">
        <v>1994</v>
      </c>
      <c r="D10" s="187" t="s">
        <v>32</v>
      </c>
      <c r="E10" s="426"/>
      <c r="F10" s="404"/>
      <c r="G10" s="466"/>
      <c r="H10" s="379"/>
      <c r="I10" s="388"/>
      <c r="J10" s="379"/>
      <c r="K10" s="379"/>
      <c r="L10" s="441"/>
      <c r="M10" s="481"/>
      <c r="N10" s="11"/>
    </row>
    <row r="11" spans="1:14" ht="13.5" customHeight="1" thickBot="1">
      <c r="A11" s="478"/>
      <c r="B11" s="178" t="s">
        <v>42</v>
      </c>
      <c r="C11" s="182">
        <v>1996</v>
      </c>
      <c r="D11" s="187" t="s">
        <v>32</v>
      </c>
      <c r="E11" s="427"/>
      <c r="F11" s="229"/>
      <c r="G11" s="467"/>
      <c r="H11" s="380"/>
      <c r="I11" s="389"/>
      <c r="J11" s="379"/>
      <c r="K11" s="380"/>
      <c r="L11" s="442"/>
      <c r="M11" s="482"/>
      <c r="N11" s="11"/>
    </row>
    <row r="12" spans="1:14" ht="12.75" customHeight="1" thickBot="1" thickTop="1">
      <c r="A12" s="476">
        <v>11</v>
      </c>
      <c r="B12" s="178" t="s">
        <v>160</v>
      </c>
      <c r="C12" s="182">
        <v>2001</v>
      </c>
      <c r="D12" s="187" t="s">
        <v>32</v>
      </c>
      <c r="E12" s="425" t="s">
        <v>215</v>
      </c>
      <c r="F12" s="228" t="s">
        <v>78</v>
      </c>
      <c r="G12" s="465" t="s">
        <v>217</v>
      </c>
      <c r="H12" s="378">
        <v>0.0008046296296296296</v>
      </c>
      <c r="I12" s="387">
        <v>2</v>
      </c>
      <c r="J12" s="378">
        <f>TIME(,,I12)</f>
        <v>2.3148148148148147E-05</v>
      </c>
      <c r="K12" s="378">
        <f>J12+H12</f>
        <v>0.0008277777777777778</v>
      </c>
      <c r="L12" s="390">
        <f>K12-K6</f>
        <v>0.0002987268518518518</v>
      </c>
      <c r="M12" s="483">
        <v>3</v>
      </c>
      <c r="N12" s="11"/>
    </row>
    <row r="13" spans="1:14" ht="13.5" customHeight="1" thickBot="1">
      <c r="A13" s="477"/>
      <c r="B13" s="178" t="s">
        <v>84</v>
      </c>
      <c r="C13" s="182">
        <v>2000</v>
      </c>
      <c r="D13" s="187" t="s">
        <v>32</v>
      </c>
      <c r="E13" s="426"/>
      <c r="F13" s="404"/>
      <c r="G13" s="466"/>
      <c r="H13" s="379"/>
      <c r="I13" s="388"/>
      <c r="J13" s="379"/>
      <c r="K13" s="379"/>
      <c r="L13" s="391"/>
      <c r="M13" s="483"/>
      <c r="N13" s="11"/>
    </row>
    <row r="14" spans="1:14" ht="15.75" thickBot="1">
      <c r="A14" s="478"/>
      <c r="B14" s="178" t="s">
        <v>83</v>
      </c>
      <c r="C14" s="182">
        <v>2001</v>
      </c>
      <c r="D14" s="187" t="s">
        <v>32</v>
      </c>
      <c r="E14" s="427"/>
      <c r="F14" s="229"/>
      <c r="G14" s="467"/>
      <c r="H14" s="380"/>
      <c r="I14" s="389"/>
      <c r="J14" s="379"/>
      <c r="K14" s="380"/>
      <c r="L14" s="392"/>
      <c r="M14" s="483"/>
      <c r="N14" s="11"/>
    </row>
    <row r="15" spans="1:14" ht="16.5" thickBot="1" thickTop="1">
      <c r="A15" s="473">
        <v>30</v>
      </c>
      <c r="B15" s="39" t="s">
        <v>125</v>
      </c>
      <c r="C15" s="41">
        <v>1998</v>
      </c>
      <c r="D15" s="37" t="s">
        <v>206</v>
      </c>
      <c r="E15" s="436" t="s">
        <v>165</v>
      </c>
      <c r="F15" s="279" t="s">
        <v>121</v>
      </c>
      <c r="G15" s="413" t="s">
        <v>192</v>
      </c>
      <c r="H15" s="393">
        <v>0.000798726851851852</v>
      </c>
      <c r="I15" s="373">
        <v>6</v>
      </c>
      <c r="J15" s="393">
        <f>TIME(,,I15)</f>
        <v>6.944444444444444E-05</v>
      </c>
      <c r="K15" s="393">
        <f>J15+H15</f>
        <v>0.0008681712962962965</v>
      </c>
      <c r="L15" s="457">
        <f>K15-K6</f>
        <v>0.0003391203703703705</v>
      </c>
      <c r="M15" s="470">
        <v>4</v>
      </c>
      <c r="N15" s="11"/>
    </row>
    <row r="16" spans="1:14" ht="12.75" customHeight="1" thickBot="1">
      <c r="A16" s="474"/>
      <c r="B16" s="39" t="s">
        <v>124</v>
      </c>
      <c r="C16" s="41">
        <v>1998</v>
      </c>
      <c r="D16" s="37" t="s">
        <v>206</v>
      </c>
      <c r="E16" s="437"/>
      <c r="F16" s="410"/>
      <c r="G16" s="414"/>
      <c r="H16" s="394"/>
      <c r="I16" s="374"/>
      <c r="J16" s="394"/>
      <c r="K16" s="394"/>
      <c r="L16" s="400"/>
      <c r="M16" s="471"/>
      <c r="N16" s="11"/>
    </row>
    <row r="17" spans="1:14" ht="13.5" customHeight="1" thickBot="1">
      <c r="A17" s="475"/>
      <c r="B17" s="39" t="s">
        <v>123</v>
      </c>
      <c r="C17" s="41">
        <v>1999</v>
      </c>
      <c r="D17" s="37" t="s">
        <v>206</v>
      </c>
      <c r="E17" s="440"/>
      <c r="F17" s="280"/>
      <c r="G17" s="415"/>
      <c r="H17" s="395"/>
      <c r="I17" s="375"/>
      <c r="J17" s="394"/>
      <c r="K17" s="395"/>
      <c r="L17" s="401"/>
      <c r="M17" s="472"/>
      <c r="N17" s="11"/>
    </row>
    <row r="18" spans="1:19" ht="16.5" thickBot="1" thickTop="1">
      <c r="A18" s="473">
        <v>51</v>
      </c>
      <c r="B18" s="39" t="s">
        <v>86</v>
      </c>
      <c r="C18" s="41">
        <v>2001</v>
      </c>
      <c r="D18" s="37" t="s">
        <v>32</v>
      </c>
      <c r="E18" s="436" t="s">
        <v>215</v>
      </c>
      <c r="F18" s="279" t="s">
        <v>78</v>
      </c>
      <c r="G18" s="413" t="s">
        <v>218</v>
      </c>
      <c r="H18" s="393">
        <v>0.0009716435185185185</v>
      </c>
      <c r="I18" s="373">
        <v>4</v>
      </c>
      <c r="J18" s="393">
        <f>TIME(,,I18)</f>
        <v>4.6296296296296294E-05</v>
      </c>
      <c r="K18" s="393">
        <f>J18+H18</f>
        <v>0.0010179398148148148</v>
      </c>
      <c r="L18" s="457">
        <f>K18-K6</f>
        <v>0.0004888888888888889</v>
      </c>
      <c r="M18" s="470">
        <v>5</v>
      </c>
      <c r="N18" s="11"/>
      <c r="P18" s="7"/>
      <c r="Q18" s="7"/>
      <c r="R18" s="7"/>
      <c r="S18" s="7"/>
    </row>
    <row r="19" spans="1:19" ht="12.75" customHeight="1" thickBot="1">
      <c r="A19" s="474"/>
      <c r="B19" s="39" t="s">
        <v>85</v>
      </c>
      <c r="C19" s="41">
        <v>2001</v>
      </c>
      <c r="D19" s="37" t="s">
        <v>32</v>
      </c>
      <c r="E19" s="437"/>
      <c r="F19" s="410"/>
      <c r="G19" s="414"/>
      <c r="H19" s="394"/>
      <c r="I19" s="374"/>
      <c r="J19" s="394"/>
      <c r="K19" s="394"/>
      <c r="L19" s="400"/>
      <c r="M19" s="471"/>
      <c r="N19" s="11"/>
      <c r="P19" s="7"/>
      <c r="Q19" s="7"/>
      <c r="R19" s="7"/>
      <c r="S19" s="7"/>
    </row>
    <row r="20" spans="1:19" ht="13.5" customHeight="1" thickBot="1">
      <c r="A20" s="475"/>
      <c r="B20" s="39" t="s">
        <v>87</v>
      </c>
      <c r="C20" s="41">
        <v>2003</v>
      </c>
      <c r="D20" s="37" t="s">
        <v>32</v>
      </c>
      <c r="E20" s="440"/>
      <c r="F20" s="280"/>
      <c r="G20" s="415"/>
      <c r="H20" s="395"/>
      <c r="I20" s="375"/>
      <c r="J20" s="394"/>
      <c r="K20" s="395"/>
      <c r="L20" s="400"/>
      <c r="M20" s="472"/>
      <c r="N20" s="11"/>
      <c r="P20" s="7"/>
      <c r="Q20" s="65"/>
      <c r="R20" s="424"/>
      <c r="S20" s="7"/>
    </row>
    <row r="21" spans="1:19" ht="14.25" customHeight="1" thickBot="1" thickTop="1">
      <c r="A21" s="473">
        <v>45</v>
      </c>
      <c r="B21" s="39" t="s">
        <v>161</v>
      </c>
      <c r="C21" s="41">
        <v>1998</v>
      </c>
      <c r="D21" s="37" t="s">
        <v>201</v>
      </c>
      <c r="E21" s="436" t="s">
        <v>164</v>
      </c>
      <c r="F21" s="279" t="s">
        <v>205</v>
      </c>
      <c r="G21" s="413" t="s">
        <v>219</v>
      </c>
      <c r="H21" s="393">
        <v>0.0008884259259259261</v>
      </c>
      <c r="I21" s="373">
        <v>54</v>
      </c>
      <c r="J21" s="393">
        <f>TIME(,,I21)</f>
        <v>0.000625</v>
      </c>
      <c r="K21" s="393">
        <f>J21+H21</f>
        <v>0.001513425925925926</v>
      </c>
      <c r="L21" s="457">
        <f>K21-K6</f>
        <v>0.000984375</v>
      </c>
      <c r="M21" s="470">
        <v>6</v>
      </c>
      <c r="N21" s="11"/>
      <c r="P21" s="7"/>
      <c r="Q21" s="65"/>
      <c r="R21" s="424"/>
      <c r="S21" s="7"/>
    </row>
    <row r="22" spans="1:19" ht="12.75" customHeight="1" thickBot="1">
      <c r="A22" s="474"/>
      <c r="B22" s="39" t="s">
        <v>41</v>
      </c>
      <c r="C22" s="41">
        <v>1999</v>
      </c>
      <c r="D22" s="37" t="s">
        <v>201</v>
      </c>
      <c r="E22" s="437"/>
      <c r="F22" s="410"/>
      <c r="G22" s="414"/>
      <c r="H22" s="394"/>
      <c r="I22" s="374"/>
      <c r="J22" s="394"/>
      <c r="K22" s="394"/>
      <c r="L22" s="400"/>
      <c r="M22" s="471"/>
      <c r="N22" s="11"/>
      <c r="P22" s="7"/>
      <c r="Q22" s="7"/>
      <c r="R22" s="424"/>
      <c r="S22" s="7"/>
    </row>
    <row r="23" spans="1:19" ht="13.5" customHeight="1" thickBot="1">
      <c r="A23" s="475"/>
      <c r="B23" s="39" t="s">
        <v>162</v>
      </c>
      <c r="C23" s="41">
        <v>1999</v>
      </c>
      <c r="D23" s="37" t="s">
        <v>201</v>
      </c>
      <c r="E23" s="440"/>
      <c r="F23" s="280"/>
      <c r="G23" s="415"/>
      <c r="H23" s="395"/>
      <c r="I23" s="375"/>
      <c r="J23" s="394"/>
      <c r="K23" s="395"/>
      <c r="L23" s="401"/>
      <c r="M23" s="472"/>
      <c r="N23" s="11"/>
      <c r="P23" s="7"/>
      <c r="Q23" s="7"/>
      <c r="R23" s="7"/>
      <c r="S23" s="7"/>
    </row>
    <row r="24" spans="1:19" ht="23.25" customHeight="1" thickBot="1" thickTop="1">
      <c r="A24" s="488" t="s">
        <v>24</v>
      </c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55"/>
      <c r="P24" s="7"/>
      <c r="Q24" s="7"/>
      <c r="R24" s="7"/>
      <c r="S24" s="7"/>
    </row>
    <row r="25" spans="1:13" ht="15.75" thickTop="1">
      <c r="A25" s="492">
        <v>5</v>
      </c>
      <c r="B25" s="185" t="s">
        <v>95</v>
      </c>
      <c r="C25" s="186">
        <v>1993</v>
      </c>
      <c r="D25" s="180" t="s">
        <v>35</v>
      </c>
      <c r="E25" s="425" t="s">
        <v>215</v>
      </c>
      <c r="F25" s="228" t="s">
        <v>78</v>
      </c>
      <c r="G25" s="465" t="s">
        <v>221</v>
      </c>
      <c r="H25" s="379">
        <v>0.0006782407407407406</v>
      </c>
      <c r="I25" s="388">
        <v>2</v>
      </c>
      <c r="J25" s="379">
        <f>TIME(,,I25)</f>
        <v>2.3148148148148147E-05</v>
      </c>
      <c r="K25" s="379">
        <f>SUM(J25+H25)</f>
        <v>0.0007013888888888888</v>
      </c>
      <c r="L25" s="379">
        <v>0</v>
      </c>
      <c r="M25" s="443">
        <v>1</v>
      </c>
    </row>
    <row r="26" spans="1:13" ht="12.75" customHeight="1">
      <c r="A26" s="477"/>
      <c r="B26" s="185" t="s">
        <v>96</v>
      </c>
      <c r="C26" s="186">
        <v>1993</v>
      </c>
      <c r="D26" s="180" t="s">
        <v>220</v>
      </c>
      <c r="E26" s="426"/>
      <c r="F26" s="404"/>
      <c r="G26" s="466"/>
      <c r="H26" s="379"/>
      <c r="I26" s="388"/>
      <c r="J26" s="379"/>
      <c r="K26" s="379"/>
      <c r="L26" s="379"/>
      <c r="M26" s="444"/>
    </row>
    <row r="27" spans="1:13" ht="13.5" customHeight="1" thickBot="1">
      <c r="A27" s="493"/>
      <c r="B27" s="185" t="s">
        <v>97</v>
      </c>
      <c r="C27" s="186">
        <v>2000</v>
      </c>
      <c r="D27" s="180" t="s">
        <v>206</v>
      </c>
      <c r="E27" s="427"/>
      <c r="F27" s="229"/>
      <c r="G27" s="467"/>
      <c r="H27" s="380"/>
      <c r="I27" s="389"/>
      <c r="J27" s="380"/>
      <c r="K27" s="380"/>
      <c r="L27" s="380"/>
      <c r="M27" s="445"/>
    </row>
    <row r="28" spans="1:13" ht="15.75" thickTop="1">
      <c r="A28" s="492">
        <v>15</v>
      </c>
      <c r="B28" s="185" t="s">
        <v>99</v>
      </c>
      <c r="C28" s="186">
        <v>2000</v>
      </c>
      <c r="D28" s="180" t="s">
        <v>207</v>
      </c>
      <c r="E28" s="425" t="s">
        <v>222</v>
      </c>
      <c r="F28" s="228" t="s">
        <v>223</v>
      </c>
      <c r="G28" s="465" t="s">
        <v>224</v>
      </c>
      <c r="H28" s="379">
        <v>0.0007928240740740739</v>
      </c>
      <c r="I28" s="388">
        <v>4</v>
      </c>
      <c r="J28" s="379">
        <f>TIME(,,I28)</f>
        <v>4.6296296296296294E-05</v>
      </c>
      <c r="K28" s="379">
        <f>SUM(J28+H28)</f>
        <v>0.0008391203703703703</v>
      </c>
      <c r="L28" s="379">
        <f>K28-K25</f>
        <v>0.00013773148148148152</v>
      </c>
      <c r="M28" s="443">
        <v>2</v>
      </c>
    </row>
    <row r="29" spans="1:13" ht="12.75" customHeight="1">
      <c r="A29" s="477"/>
      <c r="B29" s="185" t="s">
        <v>100</v>
      </c>
      <c r="C29" s="186">
        <v>1998</v>
      </c>
      <c r="D29" s="180" t="s">
        <v>206</v>
      </c>
      <c r="E29" s="426"/>
      <c r="F29" s="404"/>
      <c r="G29" s="466"/>
      <c r="H29" s="379"/>
      <c r="I29" s="388"/>
      <c r="J29" s="379"/>
      <c r="K29" s="379"/>
      <c r="L29" s="379"/>
      <c r="M29" s="444"/>
    </row>
    <row r="30" spans="1:13" ht="13.5" customHeight="1" thickBot="1">
      <c r="A30" s="493"/>
      <c r="B30" s="185" t="s">
        <v>34</v>
      </c>
      <c r="C30" s="186">
        <v>1980</v>
      </c>
      <c r="D30" s="180" t="s">
        <v>201</v>
      </c>
      <c r="E30" s="427"/>
      <c r="F30" s="229"/>
      <c r="G30" s="467"/>
      <c r="H30" s="380"/>
      <c r="I30" s="389"/>
      <c r="J30" s="380"/>
      <c r="K30" s="380"/>
      <c r="L30" s="380"/>
      <c r="M30" s="445"/>
    </row>
    <row r="31" spans="1:13" ht="12.75" customHeight="1" thickTop="1">
      <c r="A31" s="492">
        <v>43</v>
      </c>
      <c r="B31" s="185" t="s">
        <v>113</v>
      </c>
      <c r="C31" s="186">
        <v>1998</v>
      </c>
      <c r="D31" s="180" t="s">
        <v>201</v>
      </c>
      <c r="E31" s="388" t="s">
        <v>159</v>
      </c>
      <c r="F31" s="243" t="s">
        <v>225</v>
      </c>
      <c r="G31" s="486" t="s">
        <v>226</v>
      </c>
      <c r="H31" s="378">
        <v>0.000930324074074074</v>
      </c>
      <c r="I31" s="387">
        <v>0</v>
      </c>
      <c r="J31" s="378">
        <f>TIME(,,I31)</f>
        <v>0</v>
      </c>
      <c r="K31" s="378">
        <f>SUM(J31+H31)</f>
        <v>0.000930324074074074</v>
      </c>
      <c r="L31" s="448">
        <f>K31-K25</f>
        <v>0.0002289351851851852</v>
      </c>
      <c r="M31" s="489">
        <v>3</v>
      </c>
    </row>
    <row r="32" spans="1:13" ht="13.5" customHeight="1">
      <c r="A32" s="477"/>
      <c r="B32" s="185" t="s">
        <v>112</v>
      </c>
      <c r="C32" s="186">
        <v>1998</v>
      </c>
      <c r="D32" s="180" t="s">
        <v>201</v>
      </c>
      <c r="E32" s="388"/>
      <c r="F32" s="485"/>
      <c r="G32" s="486"/>
      <c r="H32" s="379"/>
      <c r="I32" s="388"/>
      <c r="J32" s="379"/>
      <c r="K32" s="379"/>
      <c r="L32" s="449"/>
      <c r="M32" s="490"/>
    </row>
    <row r="33" spans="1:13" ht="15.75" thickBot="1">
      <c r="A33" s="493"/>
      <c r="B33" s="185" t="s">
        <v>114</v>
      </c>
      <c r="C33" s="186">
        <v>1998</v>
      </c>
      <c r="D33" s="180" t="s">
        <v>201</v>
      </c>
      <c r="E33" s="389"/>
      <c r="F33" s="244"/>
      <c r="G33" s="487"/>
      <c r="H33" s="380"/>
      <c r="I33" s="389"/>
      <c r="J33" s="380"/>
      <c r="K33" s="380"/>
      <c r="L33" s="450"/>
      <c r="M33" s="491"/>
    </row>
    <row r="34" spans="1:13" ht="12.75" customHeight="1">
      <c r="A34" s="348">
        <v>9</v>
      </c>
      <c r="B34" s="42" t="s">
        <v>43</v>
      </c>
      <c r="C34" s="43">
        <v>1993</v>
      </c>
      <c r="D34" s="38" t="s">
        <v>32</v>
      </c>
      <c r="E34" s="436" t="s">
        <v>227</v>
      </c>
      <c r="F34" s="279" t="s">
        <v>228</v>
      </c>
      <c r="G34" s="413" t="s">
        <v>229</v>
      </c>
      <c r="H34" s="393">
        <v>0.0009834490740740739</v>
      </c>
      <c r="I34" s="373">
        <v>2</v>
      </c>
      <c r="J34" s="393">
        <f>TIME(,,I34)</f>
        <v>2.3148148148148147E-05</v>
      </c>
      <c r="K34" s="393">
        <f>SUM(J34+H34)</f>
        <v>0.001006597222222222</v>
      </c>
      <c r="L34" s="498">
        <f>K34-K25</f>
        <v>0.00030520833333333333</v>
      </c>
      <c r="M34" s="446">
        <v>4</v>
      </c>
    </row>
    <row r="35" spans="1:13" ht="13.5" customHeight="1">
      <c r="A35" s="503"/>
      <c r="B35" s="42" t="s">
        <v>39</v>
      </c>
      <c r="C35" s="43">
        <v>1997</v>
      </c>
      <c r="D35" s="38" t="s">
        <v>32</v>
      </c>
      <c r="E35" s="437"/>
      <c r="F35" s="410"/>
      <c r="G35" s="414"/>
      <c r="H35" s="394"/>
      <c r="I35" s="374"/>
      <c r="J35" s="394"/>
      <c r="K35" s="394"/>
      <c r="L35" s="499"/>
      <c r="M35" s="446"/>
    </row>
    <row r="36" spans="1:13" ht="15.75" thickBot="1">
      <c r="A36" s="349"/>
      <c r="B36" s="42" t="s">
        <v>134</v>
      </c>
      <c r="C36" s="43">
        <v>1987</v>
      </c>
      <c r="D36" s="38" t="s">
        <v>32</v>
      </c>
      <c r="E36" s="440"/>
      <c r="F36" s="280"/>
      <c r="G36" s="415"/>
      <c r="H36" s="395"/>
      <c r="I36" s="375"/>
      <c r="J36" s="395"/>
      <c r="K36" s="395"/>
      <c r="L36" s="500"/>
      <c r="M36" s="446"/>
    </row>
    <row r="37" spans="1:13" ht="12.75" customHeight="1" thickTop="1">
      <c r="A37" s="494">
        <v>33</v>
      </c>
      <c r="B37" s="42" t="s">
        <v>131</v>
      </c>
      <c r="C37" s="43">
        <v>1992</v>
      </c>
      <c r="D37" s="38" t="s">
        <v>201</v>
      </c>
      <c r="E37" s="374" t="s">
        <v>230</v>
      </c>
      <c r="F37" s="350" t="s">
        <v>231</v>
      </c>
      <c r="G37" s="403" t="s">
        <v>188</v>
      </c>
      <c r="H37" s="393">
        <v>0.0013894675925925925</v>
      </c>
      <c r="I37" s="373">
        <v>8</v>
      </c>
      <c r="J37" s="393">
        <f>TIME(,,I37)</f>
        <v>9.259259259259259E-05</v>
      </c>
      <c r="K37" s="393">
        <f>SUM(J37+H37)</f>
        <v>0.0014820601851851852</v>
      </c>
      <c r="L37" s="498">
        <f>K37-K25</f>
        <v>0.0007806712962962965</v>
      </c>
      <c r="M37" s="501">
        <v>5</v>
      </c>
    </row>
    <row r="38" spans="1:13" ht="13.5" customHeight="1">
      <c r="A38" s="474"/>
      <c r="B38" s="42" t="s">
        <v>132</v>
      </c>
      <c r="C38" s="43">
        <v>1992</v>
      </c>
      <c r="D38" s="38" t="s">
        <v>201</v>
      </c>
      <c r="E38" s="374"/>
      <c r="F38" s="496"/>
      <c r="G38" s="403"/>
      <c r="H38" s="394"/>
      <c r="I38" s="374"/>
      <c r="J38" s="394"/>
      <c r="K38" s="394"/>
      <c r="L38" s="499"/>
      <c r="M38" s="502"/>
    </row>
    <row r="39" spans="1:13" ht="15.75" thickBot="1">
      <c r="A39" s="495"/>
      <c r="B39" s="42" t="s">
        <v>133</v>
      </c>
      <c r="C39" s="43">
        <v>1992</v>
      </c>
      <c r="D39" s="38" t="s">
        <v>201</v>
      </c>
      <c r="E39" s="375"/>
      <c r="F39" s="351"/>
      <c r="G39" s="497"/>
      <c r="H39" s="395"/>
      <c r="I39" s="375"/>
      <c r="J39" s="395"/>
      <c r="K39" s="395"/>
      <c r="L39" s="500"/>
      <c r="M39" s="502"/>
    </row>
    <row r="40" spans="1:13" ht="12.75" customHeight="1" thickTop="1">
      <c r="A40" s="494">
        <v>68</v>
      </c>
      <c r="B40" s="42" t="s">
        <v>101</v>
      </c>
      <c r="C40" s="43">
        <v>2002</v>
      </c>
      <c r="D40" s="38" t="s">
        <v>32</v>
      </c>
      <c r="E40" s="374" t="s">
        <v>232</v>
      </c>
      <c r="F40" s="350"/>
      <c r="G40" s="403" t="s">
        <v>233</v>
      </c>
      <c r="H40" s="393">
        <v>0.0014017361111111112</v>
      </c>
      <c r="I40" s="373">
        <v>106</v>
      </c>
      <c r="J40" s="393">
        <f>TIME(,,I40)</f>
        <v>0.0012268518518518518</v>
      </c>
      <c r="K40" s="393">
        <f>SUM(J40+H40)</f>
        <v>0.0026285879629629628</v>
      </c>
      <c r="L40" s="498">
        <f>K40-K25</f>
        <v>0.001927199074074074</v>
      </c>
      <c r="M40" s="501">
        <v>6</v>
      </c>
    </row>
    <row r="41" spans="1:13" ht="13.5" customHeight="1">
      <c r="A41" s="474"/>
      <c r="B41" s="42" t="s">
        <v>115</v>
      </c>
      <c r="C41" s="43">
        <v>1997</v>
      </c>
      <c r="D41" s="38" t="s">
        <v>32</v>
      </c>
      <c r="E41" s="374"/>
      <c r="F41" s="496"/>
      <c r="G41" s="403"/>
      <c r="H41" s="394"/>
      <c r="I41" s="374"/>
      <c r="J41" s="394"/>
      <c r="K41" s="394"/>
      <c r="L41" s="499"/>
      <c r="M41" s="502"/>
    </row>
    <row r="42" spans="1:13" ht="15.75" thickBot="1">
      <c r="A42" s="495"/>
      <c r="B42" s="42" t="s">
        <v>156</v>
      </c>
      <c r="C42" s="43">
        <v>1997</v>
      </c>
      <c r="D42" s="38"/>
      <c r="E42" s="375"/>
      <c r="F42" s="351"/>
      <c r="G42" s="497"/>
      <c r="H42" s="395"/>
      <c r="I42" s="375"/>
      <c r="J42" s="395"/>
      <c r="K42" s="395"/>
      <c r="L42" s="500"/>
      <c r="M42" s="502"/>
    </row>
    <row r="43" spans="1:13" ht="15.75" customHeight="1" thickTop="1">
      <c r="A43" s="14"/>
      <c r="B43" s="53"/>
      <c r="C43" s="7"/>
      <c r="D43" s="54"/>
      <c r="E43" s="23"/>
      <c r="F43" s="1"/>
      <c r="G43" s="14"/>
      <c r="H43" s="26"/>
      <c r="I43" s="23"/>
      <c r="J43" s="26"/>
      <c r="K43" s="26"/>
      <c r="L43" s="27"/>
      <c r="M43" s="56"/>
    </row>
    <row r="44" spans="2:6" ht="13.5" thickBot="1">
      <c r="B44" s="6" t="s">
        <v>8</v>
      </c>
      <c r="C44" s="263"/>
      <c r="D44" s="263"/>
      <c r="E44" s="263"/>
      <c r="F44" s="3" t="s">
        <v>22</v>
      </c>
    </row>
    <row r="45" spans="2:4" ht="12.75">
      <c r="B45" s="6"/>
      <c r="C45" s="6"/>
      <c r="D45" s="6"/>
    </row>
    <row r="46" spans="2:7" ht="13.5" thickBot="1">
      <c r="B46" s="6" t="s">
        <v>9</v>
      </c>
      <c r="C46" s="263"/>
      <c r="D46" s="263"/>
      <c r="E46" s="263"/>
      <c r="F46" s="264" t="s">
        <v>37</v>
      </c>
      <c r="G46" s="264"/>
    </row>
  </sheetData>
  <sheetProtection/>
  <mergeCells count="142">
    <mergeCell ref="K37:K39"/>
    <mergeCell ref="L37:L39"/>
    <mergeCell ref="M37:M39"/>
    <mergeCell ref="R20:R22"/>
    <mergeCell ref="J34:J36"/>
    <mergeCell ref="K34:K36"/>
    <mergeCell ref="L34:L36"/>
    <mergeCell ref="M34:M36"/>
    <mergeCell ref="J25:J27"/>
    <mergeCell ref="E37:E39"/>
    <mergeCell ref="F37:F39"/>
    <mergeCell ref="G37:G39"/>
    <mergeCell ref="H37:H39"/>
    <mergeCell ref="I37:I39"/>
    <mergeCell ref="J37:J39"/>
    <mergeCell ref="K25:K27"/>
    <mergeCell ref="L25:L27"/>
    <mergeCell ref="M25:M27"/>
    <mergeCell ref="A34:A36"/>
    <mergeCell ref="E34:E36"/>
    <mergeCell ref="F34:F36"/>
    <mergeCell ref="G34:G36"/>
    <mergeCell ref="H34:H36"/>
    <mergeCell ref="I34:I36"/>
    <mergeCell ref="A25:A27"/>
    <mergeCell ref="E25:E27"/>
    <mergeCell ref="F25:F27"/>
    <mergeCell ref="G25:G27"/>
    <mergeCell ref="H25:H27"/>
    <mergeCell ref="I25:I27"/>
    <mergeCell ref="I21:I23"/>
    <mergeCell ref="J21:J23"/>
    <mergeCell ref="K21:K23"/>
    <mergeCell ref="L21:L23"/>
    <mergeCell ref="M21:M23"/>
    <mergeCell ref="K40:K42"/>
    <mergeCell ref="L40:L42"/>
    <mergeCell ref="M40:M42"/>
    <mergeCell ref="J40:J42"/>
    <mergeCell ref="K31:K33"/>
    <mergeCell ref="L31:L33"/>
    <mergeCell ref="A1:M1"/>
    <mergeCell ref="A2:G2"/>
    <mergeCell ref="J2:M2"/>
    <mergeCell ref="M9:M11"/>
    <mergeCell ref="A15:A17"/>
    <mergeCell ref="E15:E17"/>
    <mergeCell ref="F15:F17"/>
    <mergeCell ref="G15:G17"/>
    <mergeCell ref="H15:H17"/>
    <mergeCell ref="I15:I17"/>
    <mergeCell ref="J28:J30"/>
    <mergeCell ref="A31:A33"/>
    <mergeCell ref="E31:E33"/>
    <mergeCell ref="A40:A42"/>
    <mergeCell ref="E40:E42"/>
    <mergeCell ref="F40:F42"/>
    <mergeCell ref="G40:G42"/>
    <mergeCell ref="H40:H42"/>
    <mergeCell ref="I40:I42"/>
    <mergeCell ref="A37:A39"/>
    <mergeCell ref="L28:L30"/>
    <mergeCell ref="J18:J20"/>
    <mergeCell ref="K18:K20"/>
    <mergeCell ref="M31:M33"/>
    <mergeCell ref="A28:A30"/>
    <mergeCell ref="E28:E30"/>
    <mergeCell ref="F28:F30"/>
    <mergeCell ref="G28:G30"/>
    <mergeCell ref="H28:H30"/>
    <mergeCell ref="I28:I30"/>
    <mergeCell ref="K28:K30"/>
    <mergeCell ref="E12:E14"/>
    <mergeCell ref="F12:F14"/>
    <mergeCell ref="G12:G14"/>
    <mergeCell ref="H12:H14"/>
    <mergeCell ref="F31:F33"/>
    <mergeCell ref="G31:G33"/>
    <mergeCell ref="H31:H33"/>
    <mergeCell ref="I31:I33"/>
    <mergeCell ref="A24:L24"/>
    <mergeCell ref="L4:L5"/>
    <mergeCell ref="M15:M17"/>
    <mergeCell ref="K9:K11"/>
    <mergeCell ref="J9:J11"/>
    <mergeCell ref="A9:A11"/>
    <mergeCell ref="E9:E11"/>
    <mergeCell ref="F9:F11"/>
    <mergeCell ref="A6:A8"/>
    <mergeCell ref="E6:E8"/>
    <mergeCell ref="F6:F8"/>
    <mergeCell ref="M28:M30"/>
    <mergeCell ref="M4:M5"/>
    <mergeCell ref="M6:M8"/>
    <mergeCell ref="M12:M14"/>
    <mergeCell ref="L6:L8"/>
    <mergeCell ref="L12:L14"/>
    <mergeCell ref="L9:L11"/>
    <mergeCell ref="A21:A23"/>
    <mergeCell ref="E21:E23"/>
    <mergeCell ref="F21:F23"/>
    <mergeCell ref="G21:G23"/>
    <mergeCell ref="H21:H23"/>
    <mergeCell ref="A12:A14"/>
    <mergeCell ref="A18:A20"/>
    <mergeCell ref="E18:E20"/>
    <mergeCell ref="F4:F5"/>
    <mergeCell ref="G4:G5"/>
    <mergeCell ref="H4:H5"/>
    <mergeCell ref="J4:J5"/>
    <mergeCell ref="I4:I5"/>
    <mergeCell ref="K4:K5"/>
    <mergeCell ref="I9:I11"/>
    <mergeCell ref="K12:K14"/>
    <mergeCell ref="I12:I14"/>
    <mergeCell ref="A3:L3"/>
    <mergeCell ref="A4:A5"/>
    <mergeCell ref="B4:B5"/>
    <mergeCell ref="C4:C5"/>
    <mergeCell ref="D4:D5"/>
    <mergeCell ref="J12:J14"/>
    <mergeCell ref="E4:E5"/>
    <mergeCell ref="K15:K17"/>
    <mergeCell ref="L15:L17"/>
    <mergeCell ref="J15:J17"/>
    <mergeCell ref="G6:G8"/>
    <mergeCell ref="H6:H8"/>
    <mergeCell ref="I6:I8"/>
    <mergeCell ref="K6:K8"/>
    <mergeCell ref="J6:J8"/>
    <mergeCell ref="G9:G11"/>
    <mergeCell ref="H9:H11"/>
    <mergeCell ref="C44:E44"/>
    <mergeCell ref="C46:E46"/>
    <mergeCell ref="F46:G46"/>
    <mergeCell ref="J31:J33"/>
    <mergeCell ref="L18:L20"/>
    <mergeCell ref="M18:M20"/>
    <mergeCell ref="F18:F20"/>
    <mergeCell ref="G18:G20"/>
    <mergeCell ref="H18:H20"/>
    <mergeCell ref="I18:I20"/>
  </mergeCells>
  <printOptions/>
  <pageMargins left="0.7086614173228347" right="0.7086614173228347" top="0.7480314960629921" bottom="0.56" header="0.31496062992125984" footer="0.31496062992125984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71"/>
  <sheetViews>
    <sheetView zoomScalePageLayoutView="0" workbookViewId="0" topLeftCell="A55">
      <selection activeCell="F67" sqref="F67"/>
    </sheetView>
  </sheetViews>
  <sheetFormatPr defaultColWidth="9.00390625" defaultRowHeight="12.75"/>
  <cols>
    <col min="1" max="1" width="6.25390625" style="5" customWidth="1"/>
    <col min="2" max="2" width="17.00390625" style="3" customWidth="1"/>
    <col min="3" max="3" width="5.125" style="3" customWidth="1"/>
    <col min="4" max="4" width="6.25390625" style="3" customWidth="1"/>
    <col min="5" max="5" width="8.625" style="3" customWidth="1"/>
    <col min="6" max="6" width="26.00390625" style="3" customWidth="1"/>
    <col min="7" max="7" width="15.25390625" style="3" customWidth="1"/>
    <col min="8" max="8" width="10.00390625" style="3" bestFit="1" customWidth="1"/>
    <col min="9" max="9" width="5.25390625" style="3" customWidth="1"/>
    <col min="10" max="10" width="8.75390625" style="3" customWidth="1"/>
    <col min="11" max="11" width="10.00390625" style="3" customWidth="1"/>
    <col min="12" max="12" width="10.25390625" style="3" customWidth="1"/>
    <col min="13" max="13" width="9.625" style="3" customWidth="1"/>
    <col min="14" max="16384" width="9.125" style="3" customWidth="1"/>
  </cols>
  <sheetData>
    <row r="1" spans="1:12" ht="23.25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5.75">
      <c r="A2" s="225" t="s">
        <v>89</v>
      </c>
      <c r="B2" s="225"/>
      <c r="C2" s="225"/>
      <c r="D2" s="225"/>
      <c r="E2" s="225"/>
      <c r="F2" s="225"/>
      <c r="G2" s="225"/>
      <c r="J2" s="225" t="s">
        <v>90</v>
      </c>
      <c r="K2" s="225"/>
      <c r="L2" s="225"/>
    </row>
    <row r="3" spans="1:13" ht="23.25" customHeight="1">
      <c r="A3" s="226" t="s">
        <v>174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7"/>
    </row>
    <row r="4" spans="1:12" ht="15" thickBot="1">
      <c r="A4" s="227" t="s">
        <v>93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3" ht="13.5" customHeight="1" thickTop="1">
      <c r="A5" s="219" t="s">
        <v>15</v>
      </c>
      <c r="B5" s="205" t="s">
        <v>1</v>
      </c>
      <c r="C5" s="205" t="s">
        <v>7</v>
      </c>
      <c r="D5" s="205" t="s">
        <v>2</v>
      </c>
      <c r="E5" s="205" t="s">
        <v>11</v>
      </c>
      <c r="F5" s="205" t="s">
        <v>3</v>
      </c>
      <c r="G5" s="205" t="s">
        <v>4</v>
      </c>
      <c r="H5" s="223" t="s">
        <v>5</v>
      </c>
      <c r="I5" s="207" t="s">
        <v>16</v>
      </c>
      <c r="J5" s="209" t="s">
        <v>17</v>
      </c>
      <c r="K5" s="223" t="s">
        <v>6</v>
      </c>
      <c r="L5" s="230" t="s">
        <v>12</v>
      </c>
      <c r="M5" s="232" t="s">
        <v>0</v>
      </c>
    </row>
    <row r="6" spans="1:14" ht="13.5" thickBot="1">
      <c r="A6" s="220"/>
      <c r="B6" s="206"/>
      <c r="C6" s="206"/>
      <c r="D6" s="206"/>
      <c r="E6" s="206"/>
      <c r="F6" s="206"/>
      <c r="G6" s="206"/>
      <c r="H6" s="223"/>
      <c r="I6" s="208"/>
      <c r="J6" s="242"/>
      <c r="K6" s="223"/>
      <c r="L6" s="231"/>
      <c r="M6" s="233"/>
      <c r="N6" s="7"/>
    </row>
    <row r="7" spans="1:13" ht="22.5" customHeight="1" thickBot="1" thickTop="1">
      <c r="A7" s="142">
        <v>98</v>
      </c>
      <c r="B7" s="143" t="s">
        <v>79</v>
      </c>
      <c r="C7" s="143">
        <v>1992</v>
      </c>
      <c r="D7" s="144" t="s">
        <v>35</v>
      </c>
      <c r="E7" s="87" t="s">
        <v>77</v>
      </c>
      <c r="F7" s="145" t="s">
        <v>78</v>
      </c>
      <c r="G7" s="87" t="s">
        <v>151</v>
      </c>
      <c r="H7" s="31">
        <v>0.001432175925925926</v>
      </c>
      <c r="I7" s="32">
        <v>0</v>
      </c>
      <c r="J7" s="31">
        <f aca="true" t="shared" si="0" ref="J7:J12">TIME(,,I7)</f>
        <v>0</v>
      </c>
      <c r="K7" s="31">
        <f aca="true" t="shared" si="1" ref="K7:K12">J7+H7</f>
        <v>0.001432175925925926</v>
      </c>
      <c r="L7" s="146">
        <v>0</v>
      </c>
      <c r="M7" s="147" t="s">
        <v>55</v>
      </c>
    </row>
    <row r="8" spans="1:13" ht="25.5" customHeight="1" thickBot="1">
      <c r="A8" s="93">
        <v>99</v>
      </c>
      <c r="B8" s="104" t="s">
        <v>75</v>
      </c>
      <c r="C8" s="93">
        <v>1980</v>
      </c>
      <c r="D8" s="91" t="s">
        <v>76</v>
      </c>
      <c r="E8" s="93" t="s">
        <v>77</v>
      </c>
      <c r="F8" s="94" t="s">
        <v>78</v>
      </c>
      <c r="G8" s="93" t="s">
        <v>151</v>
      </c>
      <c r="H8" s="31">
        <v>0.001509375</v>
      </c>
      <c r="I8" s="32">
        <v>2</v>
      </c>
      <c r="J8" s="31">
        <f>TIME(,,I8)</f>
        <v>2.3148148148148147E-05</v>
      </c>
      <c r="K8" s="31">
        <f>J8+H8</f>
        <v>0.0015325231481481483</v>
      </c>
      <c r="L8" s="112">
        <f>K8-K7</f>
        <v>0.00010034722222222237</v>
      </c>
      <c r="M8" s="88" t="s">
        <v>56</v>
      </c>
    </row>
    <row r="9" spans="1:13" ht="26.25" customHeight="1" thickBot="1">
      <c r="A9" s="105">
        <v>32</v>
      </c>
      <c r="B9" s="90" t="s">
        <v>120</v>
      </c>
      <c r="C9" s="90">
        <v>1983</v>
      </c>
      <c r="D9" s="91" t="s">
        <v>76</v>
      </c>
      <c r="E9" s="93" t="s">
        <v>119</v>
      </c>
      <c r="F9" s="94" t="s">
        <v>121</v>
      </c>
      <c r="G9" s="93" t="s">
        <v>188</v>
      </c>
      <c r="H9" s="31">
        <v>0.0015211805555555558</v>
      </c>
      <c r="I9" s="32">
        <v>4</v>
      </c>
      <c r="J9" s="31">
        <f>TIME(,,I9)</f>
        <v>4.6296296296296294E-05</v>
      </c>
      <c r="K9" s="31">
        <f>J9+H9</f>
        <v>0.001567476851851852</v>
      </c>
      <c r="L9" s="112">
        <f>K9-K7</f>
        <v>0.00013530092592592608</v>
      </c>
      <c r="M9" s="88" t="s">
        <v>57</v>
      </c>
    </row>
    <row r="10" spans="1:13" ht="24.75" customHeight="1" thickBot="1">
      <c r="A10" s="93">
        <v>63</v>
      </c>
      <c r="B10" s="104" t="s">
        <v>46</v>
      </c>
      <c r="C10" s="93">
        <v>1994</v>
      </c>
      <c r="D10" s="91" t="s">
        <v>32</v>
      </c>
      <c r="E10" s="93" t="s">
        <v>36</v>
      </c>
      <c r="F10" s="94" t="s">
        <v>211</v>
      </c>
      <c r="G10" s="93" t="s">
        <v>37</v>
      </c>
      <c r="H10" s="31">
        <v>0.0015836805555555554</v>
      </c>
      <c r="I10" s="32">
        <v>0</v>
      </c>
      <c r="J10" s="31">
        <f>TIME(,,I10)</f>
        <v>0</v>
      </c>
      <c r="K10" s="31">
        <f>J10+H10</f>
        <v>0.0015836805555555554</v>
      </c>
      <c r="L10" s="112">
        <f>K10-K7</f>
        <v>0.00015150462962962947</v>
      </c>
      <c r="M10" s="88" t="s">
        <v>58</v>
      </c>
    </row>
    <row r="11" spans="1:14" ht="28.5" customHeight="1" thickBot="1">
      <c r="A11" s="119">
        <v>97</v>
      </c>
      <c r="B11" s="120" t="s">
        <v>80</v>
      </c>
      <c r="C11" s="120">
        <v>1995</v>
      </c>
      <c r="D11" s="130" t="s">
        <v>81</v>
      </c>
      <c r="E11" s="121" t="s">
        <v>77</v>
      </c>
      <c r="F11" s="122" t="s">
        <v>78</v>
      </c>
      <c r="G11" s="121" t="s">
        <v>149</v>
      </c>
      <c r="H11" s="152">
        <v>0.0016172453703703705</v>
      </c>
      <c r="I11" s="156">
        <v>6</v>
      </c>
      <c r="J11" s="152">
        <f t="shared" si="0"/>
        <v>6.944444444444444E-05</v>
      </c>
      <c r="K11" s="152">
        <f t="shared" si="1"/>
        <v>0.001686689814814815</v>
      </c>
      <c r="L11" s="124">
        <f>K11-K7</f>
        <v>0.000254513888888889</v>
      </c>
      <c r="M11" s="106" t="s">
        <v>59</v>
      </c>
      <c r="N11" s="33"/>
    </row>
    <row r="12" spans="1:14" ht="21.75" customHeight="1" thickBot="1">
      <c r="A12" s="119">
        <v>34</v>
      </c>
      <c r="B12" s="120" t="s">
        <v>158</v>
      </c>
      <c r="C12" s="120">
        <v>1984</v>
      </c>
      <c r="D12" s="130" t="s">
        <v>81</v>
      </c>
      <c r="E12" s="121"/>
      <c r="F12" s="122" t="s">
        <v>153</v>
      </c>
      <c r="G12" s="121" t="s">
        <v>190</v>
      </c>
      <c r="H12" s="153">
        <v>0.0016649305555555556</v>
      </c>
      <c r="I12" s="154">
        <v>204</v>
      </c>
      <c r="J12" s="155">
        <f t="shared" si="0"/>
        <v>0.002361111111111111</v>
      </c>
      <c r="K12" s="155">
        <f t="shared" si="1"/>
        <v>0.0040260416666666665</v>
      </c>
      <c r="L12" s="123">
        <f>K12-K7</f>
        <v>0.0025938657407407403</v>
      </c>
      <c r="M12" s="106" t="s">
        <v>60</v>
      </c>
      <c r="N12" s="33"/>
    </row>
    <row r="13" spans="1:14" ht="22.5" customHeight="1">
      <c r="A13" s="119">
        <v>60</v>
      </c>
      <c r="B13" s="120" t="s">
        <v>40</v>
      </c>
      <c r="C13" s="121">
        <v>1996</v>
      </c>
      <c r="D13" s="130" t="s">
        <v>32</v>
      </c>
      <c r="E13" s="121" t="s">
        <v>36</v>
      </c>
      <c r="F13" s="151" t="s">
        <v>211</v>
      </c>
      <c r="G13" s="121" t="s">
        <v>37</v>
      </c>
      <c r="H13" s="271" t="s">
        <v>173</v>
      </c>
      <c r="I13" s="272"/>
      <c r="J13" s="272"/>
      <c r="K13" s="272"/>
      <c r="L13" s="149"/>
      <c r="M13" s="150" t="s">
        <v>61</v>
      </c>
      <c r="N13" s="33"/>
    </row>
    <row r="14" spans="1:162" s="30" customFormat="1" ht="12.75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</row>
    <row r="15" spans="2:6" ht="13.5" thickBot="1">
      <c r="B15" s="6" t="s">
        <v>8</v>
      </c>
      <c r="C15" s="30"/>
      <c r="D15" s="30"/>
      <c r="E15" s="30"/>
      <c r="F15" s="3" t="s">
        <v>22</v>
      </c>
    </row>
    <row r="16" spans="2:4" ht="12.75">
      <c r="B16" s="6"/>
      <c r="C16" s="6"/>
      <c r="D16" s="6"/>
    </row>
    <row r="17" spans="2:7" ht="13.5" thickBot="1">
      <c r="B17" s="6" t="s">
        <v>9</v>
      </c>
      <c r="C17" s="263"/>
      <c r="D17" s="263"/>
      <c r="E17" s="263"/>
      <c r="F17" s="264" t="s">
        <v>37</v>
      </c>
      <c r="G17" s="264"/>
    </row>
    <row r="18" spans="1:162" s="30" customFormat="1" ht="12.75" customHeight="1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</row>
    <row r="19" spans="1:12" ht="23.25" customHeight="1">
      <c r="A19" s="224" t="s">
        <v>88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</row>
    <row r="20" spans="1:12" ht="15.75">
      <c r="A20" s="225" t="s">
        <v>89</v>
      </c>
      <c r="B20" s="225"/>
      <c r="C20" s="225"/>
      <c r="D20" s="225"/>
      <c r="E20" s="225"/>
      <c r="F20" s="225"/>
      <c r="G20" s="225"/>
      <c r="J20" s="225" t="s">
        <v>90</v>
      </c>
      <c r="K20" s="225"/>
      <c r="L20" s="225"/>
    </row>
    <row r="21" spans="1:13" ht="21" customHeight="1">
      <c r="A21" s="226" t="s">
        <v>175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7"/>
    </row>
    <row r="22" spans="1:162" ht="15.75" customHeight="1" thickBot="1">
      <c r="A22" s="204" t="s">
        <v>94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</row>
    <row r="23" spans="1:13" ht="13.5" customHeight="1" thickTop="1">
      <c r="A23" s="219" t="s">
        <v>15</v>
      </c>
      <c r="B23" s="205" t="s">
        <v>1</v>
      </c>
      <c r="C23" s="205" t="s">
        <v>7</v>
      </c>
      <c r="D23" s="205" t="s">
        <v>2</v>
      </c>
      <c r="E23" s="205" t="s">
        <v>11</v>
      </c>
      <c r="F23" s="205" t="s">
        <v>3</v>
      </c>
      <c r="G23" s="205" t="s">
        <v>4</v>
      </c>
      <c r="H23" s="223" t="s">
        <v>5</v>
      </c>
      <c r="I23" s="207" t="s">
        <v>16</v>
      </c>
      <c r="J23" s="209" t="s">
        <v>17</v>
      </c>
      <c r="K23" s="223" t="s">
        <v>6</v>
      </c>
      <c r="L23" s="230" t="s">
        <v>12</v>
      </c>
      <c r="M23" s="232" t="s">
        <v>0</v>
      </c>
    </row>
    <row r="24" spans="1:14" ht="13.5" thickBot="1">
      <c r="A24" s="220"/>
      <c r="B24" s="206"/>
      <c r="C24" s="206"/>
      <c r="D24" s="206"/>
      <c r="E24" s="206"/>
      <c r="F24" s="206"/>
      <c r="G24" s="206"/>
      <c r="H24" s="223"/>
      <c r="I24" s="208"/>
      <c r="J24" s="242"/>
      <c r="K24" s="223"/>
      <c r="L24" s="231"/>
      <c r="M24" s="233"/>
      <c r="N24" s="7"/>
    </row>
    <row r="25" spans="1:13" ht="27.75" customHeight="1" thickBot="1" thickTop="1">
      <c r="A25" s="105">
        <v>24</v>
      </c>
      <c r="B25" s="90" t="s">
        <v>125</v>
      </c>
      <c r="C25" s="90">
        <v>1998</v>
      </c>
      <c r="D25" s="91" t="s">
        <v>98</v>
      </c>
      <c r="E25" s="93" t="s">
        <v>119</v>
      </c>
      <c r="F25" s="94" t="s">
        <v>121</v>
      </c>
      <c r="G25" s="93" t="s">
        <v>189</v>
      </c>
      <c r="H25" s="31">
        <v>0.001991898148148148</v>
      </c>
      <c r="I25" s="32">
        <v>0</v>
      </c>
      <c r="J25" s="31">
        <f aca="true" t="shared" si="2" ref="J25:J31">TIME(,,I25)</f>
        <v>0</v>
      </c>
      <c r="K25" s="31">
        <f aca="true" t="shared" si="3" ref="K25:K31">J25+H25</f>
        <v>0.001991898148148148</v>
      </c>
      <c r="L25" s="113">
        <v>0</v>
      </c>
      <c r="M25" s="88" t="s">
        <v>55</v>
      </c>
    </row>
    <row r="26" spans="1:13" ht="24" customHeight="1" thickBot="1">
      <c r="A26" s="105">
        <v>95</v>
      </c>
      <c r="B26" s="90" t="s">
        <v>83</v>
      </c>
      <c r="C26" s="90">
        <v>2001</v>
      </c>
      <c r="D26" s="91" t="s">
        <v>32</v>
      </c>
      <c r="E26" s="93" t="s">
        <v>77</v>
      </c>
      <c r="F26" s="94" t="s">
        <v>78</v>
      </c>
      <c r="G26" s="93" t="s">
        <v>14</v>
      </c>
      <c r="H26" s="31">
        <v>0.0019936342592592597</v>
      </c>
      <c r="I26" s="32">
        <v>0</v>
      </c>
      <c r="J26" s="31">
        <f t="shared" si="2"/>
        <v>0</v>
      </c>
      <c r="K26" s="31">
        <f t="shared" si="3"/>
        <v>0.0019936342592592597</v>
      </c>
      <c r="L26" s="113">
        <f>K26-K25</f>
        <v>1.7361111111116427E-06</v>
      </c>
      <c r="M26" s="88" t="s">
        <v>56</v>
      </c>
    </row>
    <row r="27" spans="1:162" ht="21" customHeight="1" thickBot="1">
      <c r="A27" s="105">
        <v>69</v>
      </c>
      <c r="B27" s="90" t="s">
        <v>47</v>
      </c>
      <c r="C27" s="90">
        <v>1998</v>
      </c>
      <c r="D27" s="91" t="s">
        <v>32</v>
      </c>
      <c r="E27" s="93" t="s">
        <v>193</v>
      </c>
      <c r="F27" s="94" t="s">
        <v>212</v>
      </c>
      <c r="G27" s="93" t="s">
        <v>65</v>
      </c>
      <c r="H27" s="31">
        <v>0.0019694444444444442</v>
      </c>
      <c r="I27" s="32">
        <v>4</v>
      </c>
      <c r="J27" s="31">
        <f t="shared" si="2"/>
        <v>4.6296296296296294E-05</v>
      </c>
      <c r="K27" s="31">
        <f t="shared" si="3"/>
        <v>0.0020157407407407407</v>
      </c>
      <c r="L27" s="113">
        <f>K27-K25</f>
        <v>2.3842592592592665E-05</v>
      </c>
      <c r="M27" s="88" t="s">
        <v>57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</row>
    <row r="28" spans="1:13" ht="24" customHeight="1" thickBot="1">
      <c r="A28" s="105">
        <v>92</v>
      </c>
      <c r="B28" s="90" t="s">
        <v>86</v>
      </c>
      <c r="C28" s="90">
        <v>2001</v>
      </c>
      <c r="D28" s="91" t="s">
        <v>32</v>
      </c>
      <c r="E28" s="93" t="s">
        <v>77</v>
      </c>
      <c r="F28" s="94" t="s">
        <v>78</v>
      </c>
      <c r="G28" s="93" t="s">
        <v>14</v>
      </c>
      <c r="H28" s="59">
        <v>0.002206712962962963</v>
      </c>
      <c r="I28" s="32">
        <v>0</v>
      </c>
      <c r="J28" s="31">
        <f t="shared" si="2"/>
        <v>0</v>
      </c>
      <c r="K28" s="31">
        <f t="shared" si="3"/>
        <v>0.002206712962962963</v>
      </c>
      <c r="L28" s="113">
        <f>K28-K25</f>
        <v>0.00021481481481481482</v>
      </c>
      <c r="M28" s="88" t="s">
        <v>58</v>
      </c>
    </row>
    <row r="29" spans="1:14" ht="22.5" customHeight="1" thickBot="1">
      <c r="A29" s="100">
        <v>94</v>
      </c>
      <c r="B29" s="95" t="s">
        <v>84</v>
      </c>
      <c r="C29" s="95">
        <v>2000</v>
      </c>
      <c r="D29" s="96" t="s">
        <v>32</v>
      </c>
      <c r="E29" s="98" t="s">
        <v>77</v>
      </c>
      <c r="F29" s="99" t="s">
        <v>78</v>
      </c>
      <c r="G29" s="98" t="s">
        <v>14</v>
      </c>
      <c r="H29" s="85">
        <v>0.0024223379629629625</v>
      </c>
      <c r="I29" s="71">
        <v>6</v>
      </c>
      <c r="J29" s="70">
        <f t="shared" si="2"/>
        <v>6.944444444444444E-05</v>
      </c>
      <c r="K29" s="70">
        <f t="shared" si="3"/>
        <v>0.002491782407407407</v>
      </c>
      <c r="L29" s="89">
        <f>K29-K25</f>
        <v>0.0004998842592592589</v>
      </c>
      <c r="M29" s="101" t="s">
        <v>59</v>
      </c>
      <c r="N29" s="33"/>
    </row>
    <row r="30" spans="1:14" ht="21.75" customHeight="1" thickBot="1">
      <c r="A30" s="100">
        <v>96</v>
      </c>
      <c r="B30" s="95" t="s">
        <v>82</v>
      </c>
      <c r="C30" s="95">
        <v>2001</v>
      </c>
      <c r="D30" s="96" t="s">
        <v>32</v>
      </c>
      <c r="E30" s="98" t="s">
        <v>77</v>
      </c>
      <c r="F30" s="99" t="s">
        <v>78</v>
      </c>
      <c r="G30" s="98" t="s">
        <v>14</v>
      </c>
      <c r="H30" s="70">
        <v>0.002051273148148148</v>
      </c>
      <c r="I30" s="71">
        <v>52</v>
      </c>
      <c r="J30" s="70">
        <f t="shared" si="2"/>
        <v>0.0006018518518518519</v>
      </c>
      <c r="K30" s="70">
        <f t="shared" si="3"/>
        <v>0.002653125</v>
      </c>
      <c r="L30" s="89">
        <f>K30-K25</f>
        <v>0.0006612268518518521</v>
      </c>
      <c r="M30" s="101" t="s">
        <v>60</v>
      </c>
      <c r="N30" s="33"/>
    </row>
    <row r="31" spans="1:14" ht="24" customHeight="1">
      <c r="A31" s="100">
        <v>31</v>
      </c>
      <c r="B31" s="95" t="s">
        <v>123</v>
      </c>
      <c r="C31" s="95">
        <v>1999</v>
      </c>
      <c r="D31" s="96" t="s">
        <v>98</v>
      </c>
      <c r="E31" s="98" t="s">
        <v>119</v>
      </c>
      <c r="F31" s="99" t="s">
        <v>121</v>
      </c>
      <c r="G31" s="98" t="s">
        <v>189</v>
      </c>
      <c r="H31" s="70">
        <v>0.0020671296296296297</v>
      </c>
      <c r="I31" s="71">
        <v>52</v>
      </c>
      <c r="J31" s="70">
        <f t="shared" si="2"/>
        <v>0.0006018518518518519</v>
      </c>
      <c r="K31" s="70">
        <f t="shared" si="3"/>
        <v>0.0026689814814814814</v>
      </c>
      <c r="L31" s="89">
        <f>K31-K25</f>
        <v>0.0006770833333333334</v>
      </c>
      <c r="M31" s="101" t="s">
        <v>61</v>
      </c>
      <c r="N31" s="33"/>
    </row>
    <row r="32" spans="1:14" ht="12.75">
      <c r="A32" s="1"/>
      <c r="B32" s="1"/>
      <c r="C32" s="12"/>
      <c r="D32" s="12"/>
      <c r="E32" s="12"/>
      <c r="F32" s="28"/>
      <c r="G32" s="14"/>
      <c r="H32" s="19"/>
      <c r="I32" s="16"/>
      <c r="J32" s="19"/>
      <c r="K32" s="19"/>
      <c r="L32" s="21"/>
      <c r="M32" s="22"/>
      <c r="N32" s="33"/>
    </row>
    <row r="33" spans="2:14" ht="13.5" thickBot="1">
      <c r="B33" s="6" t="s">
        <v>8</v>
      </c>
      <c r="C33" s="30"/>
      <c r="D33" s="30"/>
      <c r="E33" s="30"/>
      <c r="F33" s="3" t="s">
        <v>22</v>
      </c>
      <c r="N33" s="33"/>
    </row>
    <row r="34" spans="2:4" ht="12.75">
      <c r="B34" s="6"/>
      <c r="C34" s="6"/>
      <c r="D34" s="6"/>
    </row>
    <row r="35" spans="2:7" ht="13.5" thickBot="1">
      <c r="B35" s="6" t="s">
        <v>9</v>
      </c>
      <c r="C35" s="263"/>
      <c r="D35" s="263"/>
      <c r="E35" s="263"/>
      <c r="F35" s="264" t="s">
        <v>37</v>
      </c>
      <c r="G35" s="264"/>
    </row>
    <row r="36" spans="1:13" ht="12.75">
      <c r="A36" s="1"/>
      <c r="B36" s="1"/>
      <c r="C36" s="1"/>
      <c r="D36" s="13"/>
      <c r="E36" s="14"/>
      <c r="F36" s="1"/>
      <c r="G36" s="14"/>
      <c r="H36" s="15"/>
      <c r="I36" s="16"/>
      <c r="J36" s="15"/>
      <c r="K36" s="15"/>
      <c r="L36" s="18"/>
      <c r="M36" s="2"/>
    </row>
    <row r="37" s="12" customFormat="1" ht="12" customHeight="1"/>
    <row r="38" spans="1:12" ht="23.25" customHeight="1">
      <c r="A38" s="224" t="s">
        <v>88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</row>
    <row r="39" spans="1:12" ht="15.75">
      <c r="A39" s="225" t="s">
        <v>89</v>
      </c>
      <c r="B39" s="225"/>
      <c r="C39" s="225"/>
      <c r="D39" s="225"/>
      <c r="E39" s="225"/>
      <c r="F39" s="225"/>
      <c r="G39" s="225"/>
      <c r="J39" s="225" t="s">
        <v>90</v>
      </c>
      <c r="K39" s="225"/>
      <c r="L39" s="225"/>
    </row>
    <row r="40" spans="1:13" ht="18.75">
      <c r="A40" s="226" t="s">
        <v>176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7"/>
    </row>
    <row r="41" spans="1:12" ht="15" thickBot="1">
      <c r="A41" s="227" t="s">
        <v>93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</row>
    <row r="42" spans="1:13" s="63" customFormat="1" ht="13.5" customHeight="1" thickTop="1">
      <c r="A42" s="219" t="s">
        <v>15</v>
      </c>
      <c r="B42" s="205" t="s">
        <v>1</v>
      </c>
      <c r="C42" s="205" t="s">
        <v>7</v>
      </c>
      <c r="D42" s="205" t="s">
        <v>2</v>
      </c>
      <c r="E42" s="205" t="s">
        <v>11</v>
      </c>
      <c r="F42" s="205" t="s">
        <v>3</v>
      </c>
      <c r="G42" s="205" t="s">
        <v>4</v>
      </c>
      <c r="H42" s="207" t="s">
        <v>5</v>
      </c>
      <c r="I42" s="207" t="s">
        <v>16</v>
      </c>
      <c r="J42" s="209" t="s">
        <v>17</v>
      </c>
      <c r="K42" s="207" t="s">
        <v>6</v>
      </c>
      <c r="L42" s="211" t="s">
        <v>12</v>
      </c>
      <c r="M42" s="196" t="s">
        <v>0</v>
      </c>
    </row>
    <row r="43" spans="1:13" ht="13.5" thickBot="1">
      <c r="A43" s="220"/>
      <c r="B43" s="206"/>
      <c r="C43" s="206"/>
      <c r="D43" s="206"/>
      <c r="E43" s="206"/>
      <c r="F43" s="206"/>
      <c r="G43" s="206"/>
      <c r="H43" s="208"/>
      <c r="I43" s="208"/>
      <c r="J43" s="210"/>
      <c r="K43" s="208"/>
      <c r="L43" s="212"/>
      <c r="M43" s="197"/>
    </row>
    <row r="44" spans="1:13" ht="25.5" customHeight="1" thickBot="1" thickTop="1">
      <c r="A44" s="134">
        <v>90</v>
      </c>
      <c r="B44" s="135" t="s">
        <v>95</v>
      </c>
      <c r="C44" s="135">
        <v>1993</v>
      </c>
      <c r="D44" s="137" t="s">
        <v>35</v>
      </c>
      <c r="E44" s="138" t="s">
        <v>77</v>
      </c>
      <c r="F44" s="139" t="s">
        <v>78</v>
      </c>
      <c r="G44" s="138" t="s">
        <v>149</v>
      </c>
      <c r="H44" s="70">
        <v>0.0016748842592592594</v>
      </c>
      <c r="I44" s="71">
        <v>0</v>
      </c>
      <c r="J44" s="70">
        <f>TIME(,,I44)</f>
        <v>0</v>
      </c>
      <c r="K44" s="70">
        <f>J44+H44</f>
        <v>0.0016748842592592594</v>
      </c>
      <c r="L44" s="132">
        <v>0</v>
      </c>
      <c r="M44" s="133" t="s">
        <v>55</v>
      </c>
    </row>
    <row r="45" spans="1:13" ht="25.5" customHeight="1" thickBot="1">
      <c r="A45" s="134">
        <v>89</v>
      </c>
      <c r="B45" s="135" t="s">
        <v>96</v>
      </c>
      <c r="C45" s="135">
        <v>1994</v>
      </c>
      <c r="D45" s="137" t="s">
        <v>81</v>
      </c>
      <c r="E45" s="138" t="s">
        <v>77</v>
      </c>
      <c r="F45" s="139" t="s">
        <v>78</v>
      </c>
      <c r="G45" s="138" t="s">
        <v>149</v>
      </c>
      <c r="H45" s="70">
        <v>0.0018859953703703703</v>
      </c>
      <c r="I45" s="71">
        <v>0</v>
      </c>
      <c r="J45" s="70">
        <f>TIME(,,I45)</f>
        <v>0</v>
      </c>
      <c r="K45" s="70">
        <f>J45+H45</f>
        <v>0.0018859953703703703</v>
      </c>
      <c r="L45" s="132">
        <f>K45-K44</f>
        <v>0.00021111111111111092</v>
      </c>
      <c r="M45" s="133" t="s">
        <v>56</v>
      </c>
    </row>
    <row r="46" spans="1:13" ht="24" customHeight="1" thickBot="1">
      <c r="A46" s="134">
        <v>37</v>
      </c>
      <c r="B46" s="135" t="s">
        <v>34</v>
      </c>
      <c r="C46" s="135">
        <v>1980</v>
      </c>
      <c r="D46" s="137" t="s">
        <v>32</v>
      </c>
      <c r="E46" s="138" t="s">
        <v>30</v>
      </c>
      <c r="F46" s="139" t="s">
        <v>213</v>
      </c>
      <c r="G46" s="138" t="s">
        <v>31</v>
      </c>
      <c r="H46" s="70">
        <v>0.0022359953703703704</v>
      </c>
      <c r="I46" s="71">
        <v>8</v>
      </c>
      <c r="J46" s="70">
        <f>TIME(,,I46)</f>
        <v>9.259259259259259E-05</v>
      </c>
      <c r="K46" s="70">
        <f>J46+H46</f>
        <v>0.002328587962962963</v>
      </c>
      <c r="L46" s="132">
        <f>K46-K44</f>
        <v>0.0006537037037037034</v>
      </c>
      <c r="M46" s="133" t="s">
        <v>57</v>
      </c>
    </row>
    <row r="47" spans="1:13" ht="21.75" customHeight="1">
      <c r="A47" s="105">
        <v>17</v>
      </c>
      <c r="B47" s="90" t="s">
        <v>131</v>
      </c>
      <c r="C47" s="90">
        <v>1991</v>
      </c>
      <c r="D47" s="91"/>
      <c r="E47" s="93" t="s">
        <v>119</v>
      </c>
      <c r="F47" s="157" t="s">
        <v>121</v>
      </c>
      <c r="G47" s="93" t="s">
        <v>188</v>
      </c>
      <c r="H47" s="31">
        <v>0.0019569444444444447</v>
      </c>
      <c r="I47" s="32">
        <v>50</v>
      </c>
      <c r="J47" s="31">
        <f>TIME(,,I47)</f>
        <v>0.0005787037037037038</v>
      </c>
      <c r="K47" s="31">
        <f>J47+H47</f>
        <v>0.0025356481481481484</v>
      </c>
      <c r="L47" s="158">
        <f>K47-K44</f>
        <v>0.000860763888888889</v>
      </c>
      <c r="M47" s="159" t="s">
        <v>58</v>
      </c>
    </row>
    <row r="48" spans="1:1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6" ht="13.5" thickBot="1">
      <c r="B49" s="6" t="s">
        <v>8</v>
      </c>
      <c r="C49" s="30"/>
      <c r="D49" s="30"/>
      <c r="E49" s="30"/>
      <c r="F49" s="3" t="s">
        <v>22</v>
      </c>
    </row>
    <row r="50" spans="2:4" ht="12.75">
      <c r="B50" s="6"/>
      <c r="C50" s="6"/>
      <c r="D50" s="6"/>
    </row>
    <row r="51" spans="2:13" ht="13.5" thickBot="1">
      <c r="B51" s="6" t="s">
        <v>9</v>
      </c>
      <c r="C51" s="263"/>
      <c r="D51" s="263"/>
      <c r="E51" s="263"/>
      <c r="F51" s="264" t="s">
        <v>37</v>
      </c>
      <c r="G51" s="264"/>
      <c r="M51" s="160"/>
    </row>
    <row r="52" spans="1:13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2" ht="23.25" customHeight="1">
      <c r="A55" s="224" t="s">
        <v>88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</row>
    <row r="56" spans="1:12" ht="15.75">
      <c r="A56" s="225" t="s">
        <v>89</v>
      </c>
      <c r="B56" s="225"/>
      <c r="C56" s="225"/>
      <c r="D56" s="225"/>
      <c r="E56" s="225"/>
      <c r="F56" s="225"/>
      <c r="G56" s="225"/>
      <c r="J56" s="225" t="s">
        <v>90</v>
      </c>
      <c r="K56" s="225"/>
      <c r="L56" s="225"/>
    </row>
    <row r="57" spans="1:13" ht="18.75">
      <c r="A57" s="226" t="s">
        <v>177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7"/>
    </row>
    <row r="58" spans="1:162" ht="15.75" customHeight="1" thickBot="1">
      <c r="A58" s="204" t="s">
        <v>94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</row>
    <row r="59" spans="1:13" ht="13.5" customHeight="1" thickTop="1">
      <c r="A59" s="219" t="s">
        <v>15</v>
      </c>
      <c r="B59" s="205" t="s">
        <v>1</v>
      </c>
      <c r="C59" s="205" t="s">
        <v>7</v>
      </c>
      <c r="D59" s="205" t="s">
        <v>2</v>
      </c>
      <c r="E59" s="205" t="s">
        <v>11</v>
      </c>
      <c r="F59" s="205" t="s">
        <v>3</v>
      </c>
      <c r="G59" s="205" t="s">
        <v>4</v>
      </c>
      <c r="H59" s="223" t="s">
        <v>5</v>
      </c>
      <c r="I59" s="207" t="s">
        <v>16</v>
      </c>
      <c r="J59" s="209" t="s">
        <v>17</v>
      </c>
      <c r="K59" s="223" t="s">
        <v>6</v>
      </c>
      <c r="L59" s="230" t="s">
        <v>12</v>
      </c>
      <c r="M59" s="232" t="s">
        <v>0</v>
      </c>
    </row>
    <row r="60" spans="1:14" ht="13.5" thickBot="1">
      <c r="A60" s="220"/>
      <c r="B60" s="206"/>
      <c r="C60" s="206"/>
      <c r="D60" s="206"/>
      <c r="E60" s="206"/>
      <c r="F60" s="206"/>
      <c r="G60" s="206"/>
      <c r="H60" s="223"/>
      <c r="I60" s="208"/>
      <c r="J60" s="242"/>
      <c r="K60" s="223"/>
      <c r="L60" s="231"/>
      <c r="M60" s="233"/>
      <c r="N60" s="7"/>
    </row>
    <row r="61" spans="1:13" ht="23.25" customHeight="1" thickBot="1" thickTop="1">
      <c r="A61" s="105">
        <v>88</v>
      </c>
      <c r="B61" s="90" t="s">
        <v>97</v>
      </c>
      <c r="C61" s="90">
        <v>2000</v>
      </c>
      <c r="D61" s="91" t="s">
        <v>98</v>
      </c>
      <c r="E61" s="93" t="s">
        <v>77</v>
      </c>
      <c r="F61" s="94" t="s">
        <v>78</v>
      </c>
      <c r="G61" s="93" t="s">
        <v>150</v>
      </c>
      <c r="H61" s="31">
        <v>0.0019072916666666667</v>
      </c>
      <c r="I61" s="32">
        <v>0</v>
      </c>
      <c r="J61" s="31">
        <f aca="true" t="shared" si="4" ref="J61:J67">TIME(,,I61)</f>
        <v>0</v>
      </c>
      <c r="K61" s="31">
        <f aca="true" t="shared" si="5" ref="K61:K67">J61+H61</f>
        <v>0.0019072916666666667</v>
      </c>
      <c r="L61" s="113">
        <v>0</v>
      </c>
      <c r="M61" s="88" t="s">
        <v>55</v>
      </c>
    </row>
    <row r="62" spans="1:13" ht="23.25" customHeight="1" thickBot="1">
      <c r="A62" s="105">
        <v>20</v>
      </c>
      <c r="B62" s="90" t="s">
        <v>39</v>
      </c>
      <c r="C62" s="90">
        <v>1997</v>
      </c>
      <c r="D62" s="91" t="s">
        <v>32</v>
      </c>
      <c r="E62" s="93" t="s">
        <v>36</v>
      </c>
      <c r="F62" s="94" t="s">
        <v>212</v>
      </c>
      <c r="G62" s="93" t="s">
        <v>22</v>
      </c>
      <c r="H62" s="31">
        <v>0.0019383101851851853</v>
      </c>
      <c r="I62" s="32">
        <v>0</v>
      </c>
      <c r="J62" s="31">
        <f t="shared" si="4"/>
        <v>0</v>
      </c>
      <c r="K62" s="31">
        <f t="shared" si="5"/>
        <v>0.0019383101851851853</v>
      </c>
      <c r="L62" s="113">
        <f>K62-K61</f>
        <v>3.101851851851855E-05</v>
      </c>
      <c r="M62" s="88" t="s">
        <v>56</v>
      </c>
    </row>
    <row r="63" spans="1:16" ht="22.5" customHeight="1" thickBot="1">
      <c r="A63" s="105">
        <v>85</v>
      </c>
      <c r="B63" s="90" t="s">
        <v>100</v>
      </c>
      <c r="C63" s="90">
        <v>1998</v>
      </c>
      <c r="D63" s="91" t="s">
        <v>98</v>
      </c>
      <c r="E63" s="93" t="s">
        <v>77</v>
      </c>
      <c r="F63" s="94" t="s">
        <v>78</v>
      </c>
      <c r="G63" s="93" t="s">
        <v>150</v>
      </c>
      <c r="H63" s="31">
        <v>0.0019817129629629633</v>
      </c>
      <c r="I63" s="32">
        <v>0</v>
      </c>
      <c r="J63" s="31">
        <f t="shared" si="4"/>
        <v>0</v>
      </c>
      <c r="K63" s="31">
        <f t="shared" si="5"/>
        <v>0.0019817129629629633</v>
      </c>
      <c r="L63" s="113">
        <f>K63-K61</f>
        <v>7.44212962962966E-05</v>
      </c>
      <c r="M63" s="88" t="s">
        <v>57</v>
      </c>
      <c r="P63" s="164"/>
    </row>
    <row r="64" spans="1:13" ht="26.25" customHeight="1" thickBot="1">
      <c r="A64" s="105">
        <v>86</v>
      </c>
      <c r="B64" s="90" t="s">
        <v>99</v>
      </c>
      <c r="C64" s="90">
        <v>2000</v>
      </c>
      <c r="D64" s="91" t="s">
        <v>102</v>
      </c>
      <c r="E64" s="93" t="s">
        <v>77</v>
      </c>
      <c r="F64" s="94" t="s">
        <v>78</v>
      </c>
      <c r="G64" s="93" t="s">
        <v>150</v>
      </c>
      <c r="H64" s="31">
        <v>0.0020219907407407404</v>
      </c>
      <c r="I64" s="32">
        <v>4</v>
      </c>
      <c r="J64" s="31">
        <f t="shared" si="4"/>
        <v>4.6296296296296294E-05</v>
      </c>
      <c r="K64" s="31">
        <f t="shared" si="5"/>
        <v>0.002068287037037037</v>
      </c>
      <c r="L64" s="113">
        <f>K64-K61</f>
        <v>0.00016099537037037016</v>
      </c>
      <c r="M64" s="88" t="s">
        <v>58</v>
      </c>
    </row>
    <row r="65" spans="1:14" ht="24" customHeight="1" thickBot="1">
      <c r="A65" s="100">
        <v>68</v>
      </c>
      <c r="B65" s="95" t="s">
        <v>156</v>
      </c>
      <c r="C65" s="95">
        <v>1997</v>
      </c>
      <c r="D65" s="96" t="s">
        <v>155</v>
      </c>
      <c r="E65" s="98"/>
      <c r="F65" s="99" t="s">
        <v>153</v>
      </c>
      <c r="G65" s="98" t="s">
        <v>190</v>
      </c>
      <c r="H65" s="70">
        <v>0.0021172453703703705</v>
      </c>
      <c r="I65" s="71">
        <v>4</v>
      </c>
      <c r="J65" s="70">
        <f t="shared" si="4"/>
        <v>4.6296296296296294E-05</v>
      </c>
      <c r="K65" s="70">
        <f t="shared" si="5"/>
        <v>0.002163541666666667</v>
      </c>
      <c r="L65" s="102">
        <f>K65-K61</f>
        <v>0.0002562500000000002</v>
      </c>
      <c r="M65" s="101" t="s">
        <v>59</v>
      </c>
      <c r="N65" s="33"/>
    </row>
    <row r="66" spans="1:14" ht="24.75" customHeight="1" thickBot="1">
      <c r="A66" s="100">
        <v>35</v>
      </c>
      <c r="B66" s="95" t="s">
        <v>112</v>
      </c>
      <c r="C66" s="95">
        <v>1998</v>
      </c>
      <c r="D66" s="96" t="s">
        <v>32</v>
      </c>
      <c r="E66" s="98" t="s">
        <v>30</v>
      </c>
      <c r="F66" s="139" t="s">
        <v>213</v>
      </c>
      <c r="G66" s="98" t="s">
        <v>31</v>
      </c>
      <c r="H66" s="70">
        <v>0.0024752314814814815</v>
      </c>
      <c r="I66" s="71">
        <v>4</v>
      </c>
      <c r="J66" s="70">
        <f t="shared" si="4"/>
        <v>4.6296296296296294E-05</v>
      </c>
      <c r="K66" s="70">
        <f t="shared" si="5"/>
        <v>0.002521527777777778</v>
      </c>
      <c r="L66" s="89">
        <f>K66-K61</f>
        <v>0.0006142361111111112</v>
      </c>
      <c r="M66" s="101" t="s">
        <v>60</v>
      </c>
      <c r="N66" s="33"/>
    </row>
    <row r="67" spans="1:14" ht="27.75" customHeight="1" thickBot="1">
      <c r="A67" s="100">
        <v>5</v>
      </c>
      <c r="B67" s="95" t="s">
        <v>43</v>
      </c>
      <c r="C67" s="95">
        <v>1998</v>
      </c>
      <c r="D67" s="96" t="s">
        <v>32</v>
      </c>
      <c r="E67" s="98" t="s">
        <v>36</v>
      </c>
      <c r="F67" s="161" t="s">
        <v>212</v>
      </c>
      <c r="G67" s="98" t="s">
        <v>22</v>
      </c>
      <c r="H67" s="70">
        <v>0.0021349537037037036</v>
      </c>
      <c r="I67" s="71">
        <v>154</v>
      </c>
      <c r="J67" s="70">
        <f t="shared" si="4"/>
        <v>0.0017824074074074077</v>
      </c>
      <c r="K67" s="70">
        <f t="shared" si="5"/>
        <v>0.003917361111111111</v>
      </c>
      <c r="L67" s="162">
        <f>K67-K61</f>
        <v>0.0020100694444444445</v>
      </c>
      <c r="M67" s="101" t="s">
        <v>61</v>
      </c>
      <c r="N67" s="33"/>
    </row>
    <row r="68" spans="1:13" ht="18.75">
      <c r="A68" s="1"/>
      <c r="B68" s="34"/>
      <c r="C68" s="81"/>
      <c r="D68" s="82"/>
      <c r="E68" s="83"/>
      <c r="F68" s="66"/>
      <c r="G68" s="65"/>
      <c r="H68" s="60"/>
      <c r="I68" s="61"/>
      <c r="J68" s="60"/>
      <c r="K68" s="60"/>
      <c r="L68" s="20"/>
      <c r="M68" s="163"/>
    </row>
    <row r="69" spans="2:6" ht="13.5" thickBot="1">
      <c r="B69" s="6" t="s">
        <v>8</v>
      </c>
      <c r="C69" s="30"/>
      <c r="D69" s="30"/>
      <c r="E69" s="30"/>
      <c r="F69" s="3" t="s">
        <v>22</v>
      </c>
    </row>
    <row r="70" spans="2:4" ht="12.75">
      <c r="B70" s="6"/>
      <c r="C70" s="6"/>
      <c r="D70" s="6"/>
    </row>
    <row r="71" spans="2:7" ht="13.5" thickBot="1">
      <c r="B71" s="6" t="s">
        <v>9</v>
      </c>
      <c r="C71" s="263"/>
      <c r="D71" s="263"/>
      <c r="E71" s="263"/>
      <c r="F71" s="264" t="s">
        <v>37</v>
      </c>
      <c r="G71" s="264"/>
    </row>
  </sheetData>
  <sheetProtection/>
  <mergeCells count="81">
    <mergeCell ref="E5:E6"/>
    <mergeCell ref="K5:K6"/>
    <mergeCell ref="A1:L1"/>
    <mergeCell ref="A2:G2"/>
    <mergeCell ref="J2:L2"/>
    <mergeCell ref="A3:L3"/>
    <mergeCell ref="A4:L4"/>
    <mergeCell ref="A5:A6"/>
    <mergeCell ref="B5:B6"/>
    <mergeCell ref="C5:C6"/>
    <mergeCell ref="D5:D6"/>
    <mergeCell ref="C17:E17"/>
    <mergeCell ref="F17:G17"/>
    <mergeCell ref="A19:L19"/>
    <mergeCell ref="L5:L6"/>
    <mergeCell ref="M5:M6"/>
    <mergeCell ref="F5:F6"/>
    <mergeCell ref="G5:G6"/>
    <mergeCell ref="H5:H6"/>
    <mergeCell ref="I5:I6"/>
    <mergeCell ref="J5:J6"/>
    <mergeCell ref="A20:G20"/>
    <mergeCell ref="J20:L20"/>
    <mergeCell ref="A21:L21"/>
    <mergeCell ref="A22:M22"/>
    <mergeCell ref="A23:A24"/>
    <mergeCell ref="B23:B24"/>
    <mergeCell ref="C23:C24"/>
    <mergeCell ref="D23:D24"/>
    <mergeCell ref="E23:E24"/>
    <mergeCell ref="M23:M24"/>
    <mergeCell ref="G23:G24"/>
    <mergeCell ref="H23:H24"/>
    <mergeCell ref="I23:I24"/>
    <mergeCell ref="J23:J24"/>
    <mergeCell ref="K23:K24"/>
    <mergeCell ref="C35:E35"/>
    <mergeCell ref="F35:G35"/>
    <mergeCell ref="A38:L38"/>
    <mergeCell ref="A39:G39"/>
    <mergeCell ref="J39:L39"/>
    <mergeCell ref="L23:L24"/>
    <mergeCell ref="F23:F24"/>
    <mergeCell ref="A55:L55"/>
    <mergeCell ref="L42:L43"/>
    <mergeCell ref="M42:M43"/>
    <mergeCell ref="A40:L40"/>
    <mergeCell ref="A41:L41"/>
    <mergeCell ref="A42:A43"/>
    <mergeCell ref="B42:B43"/>
    <mergeCell ref="C42:C43"/>
    <mergeCell ref="D42:D43"/>
    <mergeCell ref="E42:E43"/>
    <mergeCell ref="C51:E51"/>
    <mergeCell ref="F51:G51"/>
    <mergeCell ref="I42:I43"/>
    <mergeCell ref="J42:J43"/>
    <mergeCell ref="K42:K43"/>
    <mergeCell ref="G42:G43"/>
    <mergeCell ref="H42:H43"/>
    <mergeCell ref="F42:F43"/>
    <mergeCell ref="A56:G56"/>
    <mergeCell ref="J56:L56"/>
    <mergeCell ref="A57:L57"/>
    <mergeCell ref="A58:M58"/>
    <mergeCell ref="A59:A60"/>
    <mergeCell ref="B59:B60"/>
    <mergeCell ref="C59:C60"/>
    <mergeCell ref="D59:D60"/>
    <mergeCell ref="E59:E60"/>
    <mergeCell ref="K59:K60"/>
    <mergeCell ref="H13:K13"/>
    <mergeCell ref="C71:E71"/>
    <mergeCell ref="F71:G71"/>
    <mergeCell ref="L59:L60"/>
    <mergeCell ref="M59:M60"/>
    <mergeCell ref="F59:F60"/>
    <mergeCell ref="G59:G60"/>
    <mergeCell ref="H59:H60"/>
    <mergeCell ref="I59:I60"/>
    <mergeCell ref="J59:J60"/>
  </mergeCells>
  <printOptions/>
  <pageMargins left="0.65" right="0.47" top="0.57" bottom="1.78" header="0.14" footer="1.78"/>
  <pageSetup horizontalDpi="300" verticalDpi="300" orientation="landscape" paperSize="9" scale="88" r:id="rId1"/>
  <rowBreaks count="3" manualBreakCount="3">
    <brk id="18" max="13" man="1"/>
    <brk id="37" max="255" man="1"/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122"/>
  <sheetViews>
    <sheetView zoomScalePageLayoutView="0" workbookViewId="0" topLeftCell="A79">
      <selection activeCell="G46" sqref="G46:G47"/>
    </sheetView>
  </sheetViews>
  <sheetFormatPr defaultColWidth="9.00390625" defaultRowHeight="12.75"/>
  <cols>
    <col min="1" max="1" width="6.25390625" style="5" customWidth="1"/>
    <col min="2" max="2" width="17.00390625" style="3" customWidth="1"/>
    <col min="3" max="3" width="5.125" style="3" customWidth="1"/>
    <col min="4" max="4" width="6.25390625" style="3" customWidth="1"/>
    <col min="5" max="5" width="8.625" style="3" customWidth="1"/>
    <col min="6" max="6" width="26.00390625" style="3" customWidth="1"/>
    <col min="7" max="7" width="15.25390625" style="3" customWidth="1"/>
    <col min="8" max="8" width="10.00390625" style="3" bestFit="1" customWidth="1"/>
    <col min="9" max="9" width="5.25390625" style="3" customWidth="1"/>
    <col min="10" max="10" width="8.75390625" style="3" customWidth="1"/>
    <col min="11" max="11" width="8.25390625" style="3" customWidth="1"/>
    <col min="12" max="12" width="9.75390625" style="3" customWidth="1"/>
    <col min="13" max="14" width="9.625" style="3" customWidth="1"/>
    <col min="15" max="16384" width="9.125" style="3" customWidth="1"/>
  </cols>
  <sheetData>
    <row r="1" spans="1:13" ht="23.25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5" t="s">
        <v>89</v>
      </c>
      <c r="B2" s="225"/>
      <c r="C2" s="225"/>
      <c r="D2" s="225"/>
      <c r="E2" s="225"/>
      <c r="F2" s="225"/>
      <c r="G2" s="225"/>
      <c r="J2" s="225" t="s">
        <v>90</v>
      </c>
      <c r="K2" s="225"/>
      <c r="L2" s="225"/>
      <c r="M2" s="225"/>
    </row>
    <row r="3" spans="1:14" ht="23.25" customHeight="1">
      <c r="A3" s="226" t="s">
        <v>27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7"/>
    </row>
    <row r="4" spans="1:13" ht="15" thickBot="1">
      <c r="A4" s="227" t="s">
        <v>93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4" ht="13.5" customHeight="1" thickTop="1">
      <c r="A5" s="219" t="s">
        <v>15</v>
      </c>
      <c r="B5" s="205" t="s">
        <v>1</v>
      </c>
      <c r="C5" s="205" t="s">
        <v>7</v>
      </c>
      <c r="D5" s="205" t="s">
        <v>2</v>
      </c>
      <c r="E5" s="205" t="s">
        <v>11</v>
      </c>
      <c r="F5" s="205" t="s">
        <v>3</v>
      </c>
      <c r="G5" s="205" t="s">
        <v>4</v>
      </c>
      <c r="H5" s="223" t="s">
        <v>5</v>
      </c>
      <c r="I5" s="207" t="s">
        <v>16</v>
      </c>
      <c r="J5" s="209" t="s">
        <v>17</v>
      </c>
      <c r="K5" s="223" t="s">
        <v>6</v>
      </c>
      <c r="L5" s="285" t="s">
        <v>10</v>
      </c>
      <c r="M5" s="230" t="s">
        <v>12</v>
      </c>
      <c r="N5" s="232" t="s">
        <v>0</v>
      </c>
    </row>
    <row r="6" spans="1:15" ht="13.5" thickBot="1">
      <c r="A6" s="220"/>
      <c r="B6" s="206"/>
      <c r="C6" s="206"/>
      <c r="D6" s="206"/>
      <c r="E6" s="206"/>
      <c r="F6" s="206"/>
      <c r="G6" s="206"/>
      <c r="H6" s="223"/>
      <c r="I6" s="208"/>
      <c r="J6" s="242"/>
      <c r="K6" s="223"/>
      <c r="L6" s="286"/>
      <c r="M6" s="231"/>
      <c r="N6" s="233"/>
      <c r="O6" s="7"/>
    </row>
    <row r="7" spans="1:14" ht="14.25" customHeight="1" thickBot="1" thickTop="1">
      <c r="A7" s="234">
        <v>98</v>
      </c>
      <c r="B7" s="236" t="s">
        <v>79</v>
      </c>
      <c r="C7" s="236">
        <v>1992</v>
      </c>
      <c r="D7" s="238" t="s">
        <v>35</v>
      </c>
      <c r="E7" s="228" t="s">
        <v>77</v>
      </c>
      <c r="F7" s="240" t="s">
        <v>78</v>
      </c>
      <c r="G7" s="228" t="s">
        <v>151</v>
      </c>
      <c r="H7" s="70">
        <v>0.0005472222222222223</v>
      </c>
      <c r="I7" s="71">
        <v>2</v>
      </c>
      <c r="J7" s="70">
        <f aca="true" t="shared" si="0" ref="J7:J22">TIME(,,I7)</f>
        <v>2.3148148148148147E-05</v>
      </c>
      <c r="K7" s="70">
        <f aca="true" t="shared" si="1" ref="K7:K22">J7+H7</f>
        <v>0.0005703703703703704</v>
      </c>
      <c r="L7" s="198">
        <f>MIN(K8,K7)</f>
        <v>0.0005439814814814814</v>
      </c>
      <c r="M7" s="245">
        <v>0</v>
      </c>
      <c r="N7" s="247" t="s">
        <v>55</v>
      </c>
    </row>
    <row r="8" spans="1:14" ht="12.75" customHeight="1" thickBot="1">
      <c r="A8" s="235"/>
      <c r="B8" s="237"/>
      <c r="C8" s="237"/>
      <c r="D8" s="239"/>
      <c r="E8" s="229"/>
      <c r="F8" s="241"/>
      <c r="G8" s="229"/>
      <c r="H8" s="70">
        <v>0.0005439814814814814</v>
      </c>
      <c r="I8" s="71">
        <v>0</v>
      </c>
      <c r="J8" s="70">
        <f t="shared" si="0"/>
        <v>0</v>
      </c>
      <c r="K8" s="70">
        <f t="shared" si="1"/>
        <v>0.0005439814814814814</v>
      </c>
      <c r="L8" s="199"/>
      <c r="M8" s="246"/>
      <c r="N8" s="248"/>
    </row>
    <row r="9" spans="1:14" ht="12.75" customHeight="1" thickBot="1">
      <c r="A9" s="228">
        <v>99</v>
      </c>
      <c r="B9" s="243" t="s">
        <v>75</v>
      </c>
      <c r="C9" s="228">
        <v>1980</v>
      </c>
      <c r="D9" s="238" t="s">
        <v>76</v>
      </c>
      <c r="E9" s="228" t="s">
        <v>77</v>
      </c>
      <c r="F9" s="240" t="s">
        <v>78</v>
      </c>
      <c r="G9" s="228" t="s">
        <v>151</v>
      </c>
      <c r="H9" s="70">
        <v>0.0005613425925925926</v>
      </c>
      <c r="I9" s="71">
        <v>50</v>
      </c>
      <c r="J9" s="70">
        <f t="shared" si="0"/>
        <v>0.0005787037037037038</v>
      </c>
      <c r="K9" s="70">
        <f t="shared" si="1"/>
        <v>0.0011400462962962963</v>
      </c>
      <c r="L9" s="198">
        <f>MIN(K10,K9)</f>
        <v>0.0005564814814814815</v>
      </c>
      <c r="M9" s="245">
        <f>L9-L7</f>
        <v>1.2500000000000033E-05</v>
      </c>
      <c r="N9" s="247" t="s">
        <v>56</v>
      </c>
    </row>
    <row r="10" spans="1:14" ht="12.75" customHeight="1" thickBot="1">
      <c r="A10" s="229"/>
      <c r="B10" s="244"/>
      <c r="C10" s="229"/>
      <c r="D10" s="239"/>
      <c r="E10" s="229"/>
      <c r="F10" s="241"/>
      <c r="G10" s="229"/>
      <c r="H10" s="70">
        <v>0.0005564814814814815</v>
      </c>
      <c r="I10" s="71">
        <v>0</v>
      </c>
      <c r="J10" s="70">
        <f t="shared" si="0"/>
        <v>0</v>
      </c>
      <c r="K10" s="70">
        <f t="shared" si="1"/>
        <v>0.0005564814814814815</v>
      </c>
      <c r="L10" s="199"/>
      <c r="M10" s="246"/>
      <c r="N10" s="248"/>
    </row>
    <row r="11" spans="1:14" ht="15.75" customHeight="1" thickBot="1">
      <c r="A11" s="234">
        <v>32</v>
      </c>
      <c r="B11" s="236" t="s">
        <v>120</v>
      </c>
      <c r="C11" s="236">
        <v>1983</v>
      </c>
      <c r="D11" s="238" t="s">
        <v>76</v>
      </c>
      <c r="E11" s="228" t="s">
        <v>119</v>
      </c>
      <c r="F11" s="240" t="s">
        <v>121</v>
      </c>
      <c r="G11" s="228" t="s">
        <v>188</v>
      </c>
      <c r="H11" s="70">
        <v>0.0005740740740740741</v>
      </c>
      <c r="I11" s="71">
        <v>4</v>
      </c>
      <c r="J11" s="70">
        <f t="shared" si="0"/>
        <v>4.6296296296296294E-05</v>
      </c>
      <c r="K11" s="70">
        <f t="shared" si="1"/>
        <v>0.0006203703703703704</v>
      </c>
      <c r="L11" s="198">
        <f>MIN(K12,K11)</f>
        <v>0.0006203703703703704</v>
      </c>
      <c r="M11" s="245">
        <f>L11-L7</f>
        <v>7.638888888888897E-05</v>
      </c>
      <c r="N11" s="247" t="s">
        <v>57</v>
      </c>
    </row>
    <row r="12" spans="1:14" ht="17.25" customHeight="1" thickBot="1">
      <c r="A12" s="235"/>
      <c r="B12" s="237"/>
      <c r="C12" s="237"/>
      <c r="D12" s="239"/>
      <c r="E12" s="229"/>
      <c r="F12" s="241"/>
      <c r="G12" s="229"/>
      <c r="H12" s="70">
        <v>0.00059375</v>
      </c>
      <c r="I12" s="71">
        <v>6</v>
      </c>
      <c r="J12" s="70">
        <f t="shared" si="0"/>
        <v>6.944444444444444E-05</v>
      </c>
      <c r="K12" s="70">
        <f t="shared" si="1"/>
        <v>0.0006631944444444444</v>
      </c>
      <c r="L12" s="199"/>
      <c r="M12" s="246"/>
      <c r="N12" s="248"/>
    </row>
    <row r="13" spans="1:14" ht="14.25" customHeight="1" thickBot="1">
      <c r="A13" s="234">
        <v>60</v>
      </c>
      <c r="B13" s="243" t="s">
        <v>40</v>
      </c>
      <c r="C13" s="228">
        <v>1996</v>
      </c>
      <c r="D13" s="238" t="s">
        <v>32</v>
      </c>
      <c r="E13" s="228" t="s">
        <v>36</v>
      </c>
      <c r="F13" s="240" t="s">
        <v>211</v>
      </c>
      <c r="G13" s="228" t="s">
        <v>37</v>
      </c>
      <c r="H13" s="70">
        <v>0.000650462962962963</v>
      </c>
      <c r="I13" s="71">
        <v>2</v>
      </c>
      <c r="J13" s="70">
        <f t="shared" si="0"/>
        <v>2.3148148148148147E-05</v>
      </c>
      <c r="K13" s="70">
        <f t="shared" si="1"/>
        <v>0.0006736111111111112</v>
      </c>
      <c r="L13" s="198">
        <f>K13</f>
        <v>0.0006736111111111112</v>
      </c>
      <c r="M13" s="245">
        <f>L13-L7</f>
        <v>0.0001296296296296297</v>
      </c>
      <c r="N13" s="247" t="s">
        <v>58</v>
      </c>
    </row>
    <row r="14" spans="1:14" ht="12.75" customHeight="1" thickBot="1">
      <c r="A14" s="235"/>
      <c r="B14" s="244"/>
      <c r="C14" s="229"/>
      <c r="D14" s="239"/>
      <c r="E14" s="229"/>
      <c r="F14" s="241"/>
      <c r="G14" s="229"/>
      <c r="H14" s="70"/>
      <c r="I14" s="71"/>
      <c r="J14" s="70">
        <f t="shared" si="0"/>
        <v>0</v>
      </c>
      <c r="K14" s="70">
        <f t="shared" si="1"/>
        <v>0</v>
      </c>
      <c r="L14" s="199"/>
      <c r="M14" s="246"/>
      <c r="N14" s="248"/>
    </row>
    <row r="15" spans="1:14" ht="14.25" customHeight="1" thickBot="1">
      <c r="A15" s="234">
        <v>97</v>
      </c>
      <c r="B15" s="236" t="s">
        <v>80</v>
      </c>
      <c r="C15" s="236">
        <v>1995</v>
      </c>
      <c r="D15" s="238" t="s">
        <v>81</v>
      </c>
      <c r="E15" s="228" t="s">
        <v>77</v>
      </c>
      <c r="F15" s="240" t="s">
        <v>78</v>
      </c>
      <c r="G15" s="228" t="s">
        <v>149</v>
      </c>
      <c r="H15" s="70">
        <v>0.0006770833333333334</v>
      </c>
      <c r="I15" s="71">
        <v>0</v>
      </c>
      <c r="J15" s="70">
        <f t="shared" si="0"/>
        <v>0</v>
      </c>
      <c r="K15" s="70">
        <f t="shared" si="1"/>
        <v>0.0006770833333333334</v>
      </c>
      <c r="L15" s="198">
        <f>MIN(K16,K15)</f>
        <v>0.0006770833333333334</v>
      </c>
      <c r="M15" s="245">
        <f>L15-L7</f>
        <v>0.00013310185185185191</v>
      </c>
      <c r="N15" s="247" t="s">
        <v>59</v>
      </c>
    </row>
    <row r="16" spans="1:14" ht="12.75" customHeight="1" thickBot="1">
      <c r="A16" s="235"/>
      <c r="B16" s="237"/>
      <c r="C16" s="237"/>
      <c r="D16" s="239"/>
      <c r="E16" s="229"/>
      <c r="F16" s="241"/>
      <c r="G16" s="229"/>
      <c r="H16" s="70">
        <v>0.0006581018518518519</v>
      </c>
      <c r="I16" s="71">
        <v>8</v>
      </c>
      <c r="J16" s="70">
        <f t="shared" si="0"/>
        <v>9.259259259259259E-05</v>
      </c>
      <c r="K16" s="70">
        <f t="shared" si="1"/>
        <v>0.0007506944444444445</v>
      </c>
      <c r="L16" s="199"/>
      <c r="M16" s="246"/>
      <c r="N16" s="248"/>
    </row>
    <row r="17" spans="1:14" ht="12.75" customHeight="1" thickBot="1">
      <c r="A17" s="228">
        <v>63</v>
      </c>
      <c r="B17" s="243" t="s">
        <v>46</v>
      </c>
      <c r="C17" s="228">
        <v>1994</v>
      </c>
      <c r="D17" s="238" t="s">
        <v>32</v>
      </c>
      <c r="E17" s="228" t="s">
        <v>36</v>
      </c>
      <c r="F17" s="240" t="s">
        <v>211</v>
      </c>
      <c r="G17" s="228" t="s">
        <v>37</v>
      </c>
      <c r="H17" s="70">
        <v>0.0006831018518518518</v>
      </c>
      <c r="I17" s="71">
        <v>2</v>
      </c>
      <c r="J17" s="70">
        <f t="shared" si="0"/>
        <v>2.3148148148148147E-05</v>
      </c>
      <c r="K17" s="70">
        <f t="shared" si="1"/>
        <v>0.00070625</v>
      </c>
      <c r="L17" s="198">
        <f>MIN(K18,K17)</f>
        <v>0.0007046296296296297</v>
      </c>
      <c r="M17" s="245">
        <f>L17-L7</f>
        <v>0.00016064814814814826</v>
      </c>
      <c r="N17" s="247" t="s">
        <v>60</v>
      </c>
    </row>
    <row r="18" spans="1:14" ht="12.75" customHeight="1" thickBot="1">
      <c r="A18" s="229"/>
      <c r="B18" s="244"/>
      <c r="C18" s="229"/>
      <c r="D18" s="239"/>
      <c r="E18" s="229"/>
      <c r="F18" s="241"/>
      <c r="G18" s="229"/>
      <c r="H18" s="70">
        <v>0.0006814814814814816</v>
      </c>
      <c r="I18" s="71">
        <v>2</v>
      </c>
      <c r="J18" s="70">
        <f t="shared" si="0"/>
        <v>2.3148148148148147E-05</v>
      </c>
      <c r="K18" s="70">
        <f t="shared" si="1"/>
        <v>0.0007046296296296297</v>
      </c>
      <c r="L18" s="199"/>
      <c r="M18" s="246"/>
      <c r="N18" s="248"/>
    </row>
    <row r="19" spans="1:14" ht="12.75" customHeight="1" thickBot="1">
      <c r="A19" s="279">
        <v>53</v>
      </c>
      <c r="B19" s="255" t="s">
        <v>42</v>
      </c>
      <c r="C19" s="279">
        <v>1994</v>
      </c>
      <c r="D19" s="287" t="s">
        <v>32</v>
      </c>
      <c r="E19" s="279" t="s">
        <v>36</v>
      </c>
      <c r="F19" s="283" t="s">
        <v>212</v>
      </c>
      <c r="G19" s="279" t="s">
        <v>37</v>
      </c>
      <c r="H19" s="31">
        <v>0.0007251157407407407</v>
      </c>
      <c r="I19" s="32">
        <v>6</v>
      </c>
      <c r="J19" s="31">
        <f t="shared" si="0"/>
        <v>6.944444444444444E-05</v>
      </c>
      <c r="K19" s="31">
        <f t="shared" si="1"/>
        <v>0.0007945601851851851</v>
      </c>
      <c r="L19" s="277">
        <f>K19</f>
        <v>0.0007945601851851851</v>
      </c>
      <c r="M19" s="291">
        <f>L19-L7</f>
        <v>0.0002505787037037037</v>
      </c>
      <c r="N19" s="249" t="s">
        <v>61</v>
      </c>
    </row>
    <row r="20" spans="1:14" ht="12.75" customHeight="1" thickBot="1">
      <c r="A20" s="280"/>
      <c r="B20" s="256"/>
      <c r="C20" s="280"/>
      <c r="D20" s="288"/>
      <c r="E20" s="280"/>
      <c r="F20" s="284"/>
      <c r="G20" s="280"/>
      <c r="H20" s="31"/>
      <c r="I20" s="32"/>
      <c r="J20" s="31">
        <f t="shared" si="0"/>
        <v>0</v>
      </c>
      <c r="K20" s="31">
        <f t="shared" si="1"/>
        <v>0</v>
      </c>
      <c r="L20" s="278"/>
      <c r="M20" s="292"/>
      <c r="N20" s="250"/>
    </row>
    <row r="21" spans="1:14" ht="16.5" customHeight="1" thickBot="1">
      <c r="A21" s="265">
        <v>38</v>
      </c>
      <c r="B21" s="267" t="s">
        <v>111</v>
      </c>
      <c r="C21" s="267">
        <v>1994</v>
      </c>
      <c r="D21" s="257" t="s">
        <v>32</v>
      </c>
      <c r="E21" s="253" t="s">
        <v>30</v>
      </c>
      <c r="F21" s="259" t="s">
        <v>213</v>
      </c>
      <c r="G21" s="253" t="s">
        <v>31</v>
      </c>
      <c r="H21" s="31">
        <v>0.000775462962962963</v>
      </c>
      <c r="I21" s="32">
        <v>2</v>
      </c>
      <c r="J21" s="31">
        <f t="shared" si="0"/>
        <v>2.3148148148148147E-05</v>
      </c>
      <c r="K21" s="31">
        <f t="shared" si="1"/>
        <v>0.0007986111111111112</v>
      </c>
      <c r="L21" s="277">
        <f>MIN(K22,K21)</f>
        <v>0.0007986111111111112</v>
      </c>
      <c r="M21" s="291">
        <f>L21-L7</f>
        <v>0.0002546296296296297</v>
      </c>
      <c r="N21" s="249" t="s">
        <v>62</v>
      </c>
    </row>
    <row r="22" spans="1:14" ht="17.25" customHeight="1" thickBot="1">
      <c r="A22" s="266"/>
      <c r="B22" s="268"/>
      <c r="C22" s="268"/>
      <c r="D22" s="258"/>
      <c r="E22" s="254"/>
      <c r="F22" s="260"/>
      <c r="G22" s="254"/>
      <c r="H22" s="31">
        <v>0.0008209490740740741</v>
      </c>
      <c r="I22" s="32">
        <v>2</v>
      </c>
      <c r="J22" s="31">
        <f t="shared" si="0"/>
        <v>2.3148148148148147E-05</v>
      </c>
      <c r="K22" s="31">
        <f t="shared" si="1"/>
        <v>0.0008440972222222222</v>
      </c>
      <c r="L22" s="278"/>
      <c r="M22" s="292"/>
      <c r="N22" s="250"/>
    </row>
    <row r="23" spans="1:14" ht="14.25" customHeight="1" thickBot="1">
      <c r="A23" s="265">
        <v>40</v>
      </c>
      <c r="B23" s="267" t="s">
        <v>110</v>
      </c>
      <c r="C23" s="267">
        <v>1994</v>
      </c>
      <c r="D23" s="257" t="s">
        <v>32</v>
      </c>
      <c r="E23" s="253" t="s">
        <v>30</v>
      </c>
      <c r="F23" s="259" t="s">
        <v>213</v>
      </c>
      <c r="G23" s="253" t="s">
        <v>31</v>
      </c>
      <c r="H23" s="31">
        <v>0.0007873842592592593</v>
      </c>
      <c r="I23" s="32">
        <v>4</v>
      </c>
      <c r="J23" s="31">
        <f>TIME(,,I23)</f>
        <v>4.6296296296296294E-05</v>
      </c>
      <c r="K23" s="31">
        <f>J23+H23</f>
        <v>0.0008336805555555556</v>
      </c>
      <c r="L23" s="277">
        <f>MIN(K24,K23)</f>
        <v>0.0008336805555555556</v>
      </c>
      <c r="M23" s="291">
        <f>L23-L7</f>
        <v>0.00028969907407407416</v>
      </c>
      <c r="N23" s="249" t="s">
        <v>140</v>
      </c>
    </row>
    <row r="24" spans="1:14" ht="15" customHeight="1" thickBot="1">
      <c r="A24" s="266"/>
      <c r="B24" s="268"/>
      <c r="C24" s="268"/>
      <c r="D24" s="258"/>
      <c r="E24" s="254"/>
      <c r="F24" s="260"/>
      <c r="G24" s="254"/>
      <c r="H24" s="31">
        <v>0.0008116898148148149</v>
      </c>
      <c r="I24" s="32">
        <v>6</v>
      </c>
      <c r="J24" s="31">
        <f>TIME(,,I24)</f>
        <v>6.944444444444444E-05</v>
      </c>
      <c r="K24" s="31">
        <f>J24+H24</f>
        <v>0.0008811342592592593</v>
      </c>
      <c r="L24" s="278"/>
      <c r="M24" s="292"/>
      <c r="N24" s="250"/>
    </row>
    <row r="25" spans="1:14" ht="12.75" customHeight="1" thickBot="1">
      <c r="A25" s="253">
        <v>39</v>
      </c>
      <c r="B25" s="255" t="s">
        <v>136</v>
      </c>
      <c r="C25" s="253">
        <v>1988</v>
      </c>
      <c r="D25" s="257" t="s">
        <v>32</v>
      </c>
      <c r="E25" s="253" t="s">
        <v>137</v>
      </c>
      <c r="F25" s="253" t="s">
        <v>138</v>
      </c>
      <c r="G25" s="253"/>
      <c r="H25" s="31">
        <v>0.0010416666666666667</v>
      </c>
      <c r="I25" s="32">
        <v>10</v>
      </c>
      <c r="J25" s="31">
        <f>TIME(,,I25)</f>
        <v>0.00011574074074074073</v>
      </c>
      <c r="K25" s="31">
        <f>J25+H25</f>
        <v>0.0011574074074074073</v>
      </c>
      <c r="L25" s="277">
        <f>MIN(K26,K25)</f>
        <v>0.0011188657407407406</v>
      </c>
      <c r="M25" s="291">
        <f>L25-L7</f>
        <v>0.0005748842592592591</v>
      </c>
      <c r="N25" s="249" t="s">
        <v>141</v>
      </c>
    </row>
    <row r="26" spans="1:14" ht="12.75" customHeight="1" thickBot="1">
      <c r="A26" s="254"/>
      <c r="B26" s="256"/>
      <c r="C26" s="254"/>
      <c r="D26" s="258"/>
      <c r="E26" s="254"/>
      <c r="F26" s="254"/>
      <c r="G26" s="254"/>
      <c r="H26" s="31">
        <v>0.0009568287037037037</v>
      </c>
      <c r="I26" s="32">
        <v>14</v>
      </c>
      <c r="J26" s="31">
        <f>TIME(,,I26)</f>
        <v>0.00016203703703703703</v>
      </c>
      <c r="K26" s="31">
        <f>J26+H26</f>
        <v>0.0011188657407407406</v>
      </c>
      <c r="L26" s="278"/>
      <c r="M26" s="292"/>
      <c r="N26" s="250"/>
    </row>
    <row r="27" spans="1:163" s="30" customFormat="1" ht="12.75" customHeight="1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</row>
    <row r="28" spans="2:6" ht="13.5" thickBot="1">
      <c r="B28" s="6" t="s">
        <v>8</v>
      </c>
      <c r="C28" s="30"/>
      <c r="D28" s="30"/>
      <c r="E28" s="30"/>
      <c r="F28" s="3" t="s">
        <v>22</v>
      </c>
    </row>
    <row r="29" spans="2:4" ht="12.75">
      <c r="B29" s="6"/>
      <c r="C29" s="6"/>
      <c r="D29" s="6"/>
    </row>
    <row r="30" spans="2:7" ht="13.5" thickBot="1">
      <c r="B30" s="6" t="s">
        <v>9</v>
      </c>
      <c r="C30" s="263"/>
      <c r="D30" s="263"/>
      <c r="E30" s="263"/>
      <c r="F30" s="264" t="s">
        <v>37</v>
      </c>
      <c r="G30" s="264"/>
    </row>
    <row r="31" spans="1:163" s="30" customFormat="1" ht="12.75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</row>
    <row r="32" spans="1:13" ht="23.25" customHeight="1">
      <c r="A32" s="224" t="s">
        <v>88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</row>
    <row r="33" spans="1:13" ht="15.75">
      <c r="A33" s="225" t="s">
        <v>89</v>
      </c>
      <c r="B33" s="225"/>
      <c r="C33" s="225"/>
      <c r="D33" s="225"/>
      <c r="E33" s="225"/>
      <c r="F33" s="225"/>
      <c r="G33" s="225"/>
      <c r="J33" s="225" t="s">
        <v>90</v>
      </c>
      <c r="K33" s="225"/>
      <c r="L33" s="225"/>
      <c r="M33" s="225"/>
    </row>
    <row r="34" spans="1:14" ht="21" customHeight="1">
      <c r="A34" s="226" t="s">
        <v>91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7"/>
    </row>
    <row r="35" spans="1:163" ht="15.75" customHeight="1" thickBot="1">
      <c r="A35" s="204" t="s">
        <v>94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</row>
    <row r="36" spans="1:14" ht="13.5" customHeight="1" thickTop="1">
      <c r="A36" s="219" t="s">
        <v>15</v>
      </c>
      <c r="B36" s="205" t="s">
        <v>1</v>
      </c>
      <c r="C36" s="205" t="s">
        <v>7</v>
      </c>
      <c r="D36" s="205" t="s">
        <v>2</v>
      </c>
      <c r="E36" s="205" t="s">
        <v>11</v>
      </c>
      <c r="F36" s="205" t="s">
        <v>3</v>
      </c>
      <c r="G36" s="205" t="s">
        <v>4</v>
      </c>
      <c r="H36" s="223" t="s">
        <v>5</v>
      </c>
      <c r="I36" s="207" t="s">
        <v>16</v>
      </c>
      <c r="J36" s="209" t="s">
        <v>17</v>
      </c>
      <c r="K36" s="223" t="s">
        <v>6</v>
      </c>
      <c r="L36" s="285" t="s">
        <v>10</v>
      </c>
      <c r="M36" s="230" t="s">
        <v>12</v>
      </c>
      <c r="N36" s="232" t="s">
        <v>0</v>
      </c>
    </row>
    <row r="37" spans="1:15" ht="13.5" thickBot="1">
      <c r="A37" s="220"/>
      <c r="B37" s="206"/>
      <c r="C37" s="206"/>
      <c r="D37" s="206"/>
      <c r="E37" s="206"/>
      <c r="F37" s="206"/>
      <c r="G37" s="206"/>
      <c r="H37" s="223"/>
      <c r="I37" s="208"/>
      <c r="J37" s="242"/>
      <c r="K37" s="223"/>
      <c r="L37" s="286"/>
      <c r="M37" s="231"/>
      <c r="N37" s="233"/>
      <c r="O37" s="7"/>
    </row>
    <row r="38" spans="1:14" ht="13.5" customHeight="1" thickBot="1" thickTop="1">
      <c r="A38" s="234">
        <v>24</v>
      </c>
      <c r="B38" s="236" t="s">
        <v>125</v>
      </c>
      <c r="C38" s="236">
        <v>1998</v>
      </c>
      <c r="D38" s="238" t="s">
        <v>98</v>
      </c>
      <c r="E38" s="228" t="s">
        <v>119</v>
      </c>
      <c r="F38" s="240" t="s">
        <v>121</v>
      </c>
      <c r="G38" s="228" t="s">
        <v>122</v>
      </c>
      <c r="H38" s="70">
        <v>0.0008678240740740741</v>
      </c>
      <c r="I38" s="71">
        <v>4</v>
      </c>
      <c r="J38" s="70">
        <f aca="true" t="shared" si="2" ref="J38:J51">TIME(,,I38)</f>
        <v>4.6296296296296294E-05</v>
      </c>
      <c r="K38" s="70">
        <f aca="true" t="shared" si="3" ref="K38:K51">J38+H38</f>
        <v>0.0009141203703703705</v>
      </c>
      <c r="L38" s="198">
        <f>MIN(K39,K38)</f>
        <v>0.0009141203703703705</v>
      </c>
      <c r="M38" s="251">
        <v>0</v>
      </c>
      <c r="N38" s="247" t="s">
        <v>55</v>
      </c>
    </row>
    <row r="39" spans="1:14" ht="13.5" thickBot="1">
      <c r="A39" s="235"/>
      <c r="B39" s="237"/>
      <c r="C39" s="237"/>
      <c r="D39" s="239"/>
      <c r="E39" s="229"/>
      <c r="F39" s="241"/>
      <c r="G39" s="229"/>
      <c r="H39" s="84">
        <v>0.000970949074074074</v>
      </c>
      <c r="I39" s="71">
        <v>2</v>
      </c>
      <c r="J39" s="70">
        <f t="shared" si="2"/>
        <v>2.3148148148148147E-05</v>
      </c>
      <c r="K39" s="70">
        <f t="shared" si="3"/>
        <v>0.0009940972222222222</v>
      </c>
      <c r="L39" s="199"/>
      <c r="M39" s="252"/>
      <c r="N39" s="248"/>
    </row>
    <row r="40" spans="1:163" ht="13.5" customHeight="1" thickBot="1">
      <c r="A40" s="234">
        <v>69</v>
      </c>
      <c r="B40" s="236" t="s">
        <v>47</v>
      </c>
      <c r="C40" s="236">
        <v>1998</v>
      </c>
      <c r="D40" s="238" t="s">
        <v>32</v>
      </c>
      <c r="E40" s="228" t="s">
        <v>193</v>
      </c>
      <c r="F40" s="240" t="s">
        <v>212</v>
      </c>
      <c r="G40" s="228" t="s">
        <v>65</v>
      </c>
      <c r="H40" s="70">
        <v>0.0008998842592592592</v>
      </c>
      <c r="I40" s="71">
        <v>4</v>
      </c>
      <c r="J40" s="70">
        <f t="shared" si="2"/>
        <v>4.6296296296296294E-05</v>
      </c>
      <c r="K40" s="70">
        <f t="shared" si="3"/>
        <v>0.0009461805555555556</v>
      </c>
      <c r="L40" s="198">
        <f>MIN(K41,K40)</f>
        <v>0.0009354166666666668</v>
      </c>
      <c r="M40" s="251">
        <f>L40-L38</f>
        <v>2.1296296296296276E-05</v>
      </c>
      <c r="N40" s="247" t="s">
        <v>56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</row>
    <row r="41" spans="1:163" ht="13.5" customHeight="1" thickBot="1">
      <c r="A41" s="235"/>
      <c r="B41" s="237"/>
      <c r="C41" s="237"/>
      <c r="D41" s="239"/>
      <c r="E41" s="229"/>
      <c r="F41" s="241"/>
      <c r="G41" s="229"/>
      <c r="H41" s="70">
        <v>0.0009354166666666668</v>
      </c>
      <c r="I41" s="71">
        <v>0</v>
      </c>
      <c r="J41" s="70">
        <f t="shared" si="2"/>
        <v>0</v>
      </c>
      <c r="K41" s="70">
        <f t="shared" si="3"/>
        <v>0.0009354166666666668</v>
      </c>
      <c r="L41" s="199"/>
      <c r="M41" s="252"/>
      <c r="N41" s="24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</row>
    <row r="42" spans="1:14" ht="13.5" customHeight="1" thickBot="1">
      <c r="A42" s="234">
        <v>95</v>
      </c>
      <c r="B42" s="236" t="s">
        <v>83</v>
      </c>
      <c r="C42" s="236">
        <v>2001</v>
      </c>
      <c r="D42" s="238" t="s">
        <v>32</v>
      </c>
      <c r="E42" s="228" t="s">
        <v>77</v>
      </c>
      <c r="F42" s="240" t="s">
        <v>78</v>
      </c>
      <c r="G42" s="228" t="s">
        <v>14</v>
      </c>
      <c r="H42" s="70">
        <v>0.0009749999999999998</v>
      </c>
      <c r="I42" s="71">
        <v>0</v>
      </c>
      <c r="J42" s="70">
        <f t="shared" si="2"/>
        <v>0</v>
      </c>
      <c r="K42" s="70">
        <f t="shared" si="3"/>
        <v>0.0009749999999999998</v>
      </c>
      <c r="L42" s="198">
        <f>MIN(K43,K42)</f>
        <v>0.0009749999999999998</v>
      </c>
      <c r="M42" s="251">
        <f>L42-L38</f>
        <v>6.087962962962937E-05</v>
      </c>
      <c r="N42" s="247" t="s">
        <v>57</v>
      </c>
    </row>
    <row r="43" spans="1:14" s="4" customFormat="1" ht="15" customHeight="1" thickBot="1">
      <c r="A43" s="235"/>
      <c r="B43" s="237"/>
      <c r="C43" s="237"/>
      <c r="D43" s="239"/>
      <c r="E43" s="229"/>
      <c r="F43" s="241"/>
      <c r="G43" s="229"/>
      <c r="H43" s="70">
        <v>0.0009787037037037036</v>
      </c>
      <c r="I43" s="71">
        <v>0</v>
      </c>
      <c r="J43" s="70">
        <f t="shared" si="2"/>
        <v>0</v>
      </c>
      <c r="K43" s="70">
        <f t="shared" si="3"/>
        <v>0.0009787037037037036</v>
      </c>
      <c r="L43" s="199"/>
      <c r="M43" s="252"/>
      <c r="N43" s="248"/>
    </row>
    <row r="44" spans="1:14" ht="13.5" customHeight="1" thickBot="1">
      <c r="A44" s="234">
        <v>96</v>
      </c>
      <c r="B44" s="236" t="s">
        <v>82</v>
      </c>
      <c r="C44" s="236">
        <v>2001</v>
      </c>
      <c r="D44" s="238" t="s">
        <v>32</v>
      </c>
      <c r="E44" s="228" t="s">
        <v>77</v>
      </c>
      <c r="F44" s="240" t="s">
        <v>78</v>
      </c>
      <c r="G44" s="228" t="s">
        <v>14</v>
      </c>
      <c r="H44" s="70">
        <v>0.0010497685185185187</v>
      </c>
      <c r="I44" s="71">
        <v>0</v>
      </c>
      <c r="J44" s="70">
        <f t="shared" si="2"/>
        <v>0</v>
      </c>
      <c r="K44" s="70">
        <f t="shared" si="3"/>
        <v>0.0010497685185185187</v>
      </c>
      <c r="L44" s="198">
        <f>MIN(K45,K44)</f>
        <v>0.000978587962962963</v>
      </c>
      <c r="M44" s="251">
        <f>L44-L38</f>
        <v>6.446759259259253E-05</v>
      </c>
      <c r="N44" s="247" t="s">
        <v>58</v>
      </c>
    </row>
    <row r="45" spans="1:14" ht="13.5" customHeight="1" thickBot="1">
      <c r="A45" s="235"/>
      <c r="B45" s="237"/>
      <c r="C45" s="237"/>
      <c r="D45" s="239"/>
      <c r="E45" s="229"/>
      <c r="F45" s="241"/>
      <c r="G45" s="229"/>
      <c r="H45" s="70">
        <v>0.0009322916666666667</v>
      </c>
      <c r="I45" s="71">
        <v>4</v>
      </c>
      <c r="J45" s="70">
        <f t="shared" si="2"/>
        <v>4.6296296296296294E-05</v>
      </c>
      <c r="K45" s="70">
        <f t="shared" si="3"/>
        <v>0.000978587962962963</v>
      </c>
      <c r="L45" s="199"/>
      <c r="M45" s="252"/>
      <c r="N45" s="248"/>
    </row>
    <row r="46" spans="1:14" ht="13.5" customHeight="1" thickBot="1">
      <c r="A46" s="234">
        <v>31</v>
      </c>
      <c r="B46" s="236" t="s">
        <v>123</v>
      </c>
      <c r="C46" s="236">
        <v>1999</v>
      </c>
      <c r="D46" s="238" t="s">
        <v>98</v>
      </c>
      <c r="E46" s="228" t="s">
        <v>119</v>
      </c>
      <c r="F46" s="240" t="s">
        <v>121</v>
      </c>
      <c r="G46" s="228" t="s">
        <v>192</v>
      </c>
      <c r="H46" s="70">
        <v>0.0010671296296296295</v>
      </c>
      <c r="I46" s="71">
        <v>2</v>
      </c>
      <c r="J46" s="70">
        <f t="shared" si="2"/>
        <v>2.3148148148148147E-05</v>
      </c>
      <c r="K46" s="70">
        <f t="shared" si="3"/>
        <v>0.0010902777777777777</v>
      </c>
      <c r="L46" s="198">
        <f>MIN(K47,K46)</f>
        <v>0.0010902777777777777</v>
      </c>
      <c r="M46" s="251">
        <f>L46-L38</f>
        <v>0.0001761574074074072</v>
      </c>
      <c r="N46" s="247" t="s">
        <v>59</v>
      </c>
    </row>
    <row r="47" spans="1:14" ht="13.5" thickBot="1">
      <c r="A47" s="235"/>
      <c r="B47" s="237"/>
      <c r="C47" s="237"/>
      <c r="D47" s="239"/>
      <c r="E47" s="229"/>
      <c r="F47" s="241"/>
      <c r="G47" s="229"/>
      <c r="H47" s="84">
        <v>0.0011144675925925925</v>
      </c>
      <c r="I47" s="71">
        <v>6</v>
      </c>
      <c r="J47" s="70">
        <f t="shared" si="2"/>
        <v>6.944444444444444E-05</v>
      </c>
      <c r="K47" s="70">
        <f t="shared" si="3"/>
        <v>0.001183912037037037</v>
      </c>
      <c r="L47" s="199"/>
      <c r="M47" s="252"/>
      <c r="N47" s="248"/>
    </row>
    <row r="48" spans="1:14" ht="13.5" customHeight="1" thickBot="1">
      <c r="A48" s="234">
        <v>94</v>
      </c>
      <c r="B48" s="236" t="s">
        <v>84</v>
      </c>
      <c r="C48" s="236">
        <v>2000</v>
      </c>
      <c r="D48" s="238" t="s">
        <v>32</v>
      </c>
      <c r="E48" s="228" t="s">
        <v>77</v>
      </c>
      <c r="F48" s="240" t="s">
        <v>78</v>
      </c>
      <c r="G48" s="228" t="s">
        <v>14</v>
      </c>
      <c r="H48" s="85">
        <v>0.001061689814814815</v>
      </c>
      <c r="I48" s="71">
        <v>4</v>
      </c>
      <c r="J48" s="70">
        <f t="shared" si="2"/>
        <v>4.6296296296296294E-05</v>
      </c>
      <c r="K48" s="70">
        <f t="shared" si="3"/>
        <v>0.0011079861111111112</v>
      </c>
      <c r="L48" s="198">
        <f>MIN(K49,K48)</f>
        <v>0.0011079861111111112</v>
      </c>
      <c r="M48" s="251">
        <f>L48-L38</f>
        <v>0.00019386574074074076</v>
      </c>
      <c r="N48" s="247" t="s">
        <v>60</v>
      </c>
    </row>
    <row r="49" spans="1:14" ht="13.5" thickBot="1">
      <c r="A49" s="235"/>
      <c r="B49" s="237"/>
      <c r="C49" s="237"/>
      <c r="D49" s="239"/>
      <c r="E49" s="229"/>
      <c r="F49" s="241"/>
      <c r="G49" s="229"/>
      <c r="H49" s="86">
        <v>0.0011953703703703703</v>
      </c>
      <c r="I49" s="71">
        <v>4</v>
      </c>
      <c r="J49" s="70">
        <f t="shared" si="2"/>
        <v>4.6296296296296294E-05</v>
      </c>
      <c r="K49" s="70">
        <f t="shared" si="3"/>
        <v>0.0012416666666666665</v>
      </c>
      <c r="L49" s="199"/>
      <c r="M49" s="252"/>
      <c r="N49" s="248"/>
    </row>
    <row r="50" spans="1:14" ht="13.5" customHeight="1" thickBot="1">
      <c r="A50" s="234">
        <v>92</v>
      </c>
      <c r="B50" s="236" t="s">
        <v>86</v>
      </c>
      <c r="C50" s="236">
        <v>2001</v>
      </c>
      <c r="D50" s="238" t="s">
        <v>32</v>
      </c>
      <c r="E50" s="228" t="s">
        <v>77</v>
      </c>
      <c r="F50" s="240" t="s">
        <v>78</v>
      </c>
      <c r="G50" s="228" t="s">
        <v>14</v>
      </c>
      <c r="H50" s="85">
        <v>0.001105324074074074</v>
      </c>
      <c r="I50" s="71">
        <v>4</v>
      </c>
      <c r="J50" s="70">
        <f t="shared" si="2"/>
        <v>4.6296296296296294E-05</v>
      </c>
      <c r="K50" s="70">
        <f t="shared" si="3"/>
        <v>0.0011516203703703703</v>
      </c>
      <c r="L50" s="198">
        <f>MIN(K51,K50)</f>
        <v>0.0011516203703703703</v>
      </c>
      <c r="M50" s="251">
        <f>L50-L38</f>
        <v>0.00023749999999999986</v>
      </c>
      <c r="N50" s="247" t="s">
        <v>61</v>
      </c>
    </row>
    <row r="51" spans="1:14" ht="13.5" thickBot="1">
      <c r="A51" s="235"/>
      <c r="B51" s="237"/>
      <c r="C51" s="237"/>
      <c r="D51" s="239"/>
      <c r="E51" s="229"/>
      <c r="F51" s="241"/>
      <c r="G51" s="229"/>
      <c r="H51" s="86">
        <v>0.0012053240740740742</v>
      </c>
      <c r="I51" s="71">
        <v>2</v>
      </c>
      <c r="J51" s="70">
        <f t="shared" si="2"/>
        <v>2.3148148148148147E-05</v>
      </c>
      <c r="K51" s="70">
        <f t="shared" si="3"/>
        <v>0.0012284722222222224</v>
      </c>
      <c r="L51" s="199"/>
      <c r="M51" s="252"/>
      <c r="N51" s="248"/>
    </row>
    <row r="52" spans="1:163" ht="13.5" customHeight="1" thickBot="1">
      <c r="A52" s="275">
        <v>68</v>
      </c>
      <c r="B52" s="281" t="s">
        <v>41</v>
      </c>
      <c r="C52" s="281">
        <v>1999</v>
      </c>
      <c r="D52" s="287" t="s">
        <v>32</v>
      </c>
      <c r="E52" s="279" t="s">
        <v>67</v>
      </c>
      <c r="F52" s="283" t="s">
        <v>212</v>
      </c>
      <c r="G52" s="279" t="s">
        <v>65</v>
      </c>
      <c r="H52" s="59">
        <v>0.0013334490740740744</v>
      </c>
      <c r="I52" s="32">
        <v>8</v>
      </c>
      <c r="J52" s="31">
        <f aca="true" t="shared" si="4" ref="J52:J59">TIME(,,I52)</f>
        <v>9.259259259259259E-05</v>
      </c>
      <c r="K52" s="31">
        <f aca="true" t="shared" si="5" ref="K52:K59">J52+H52</f>
        <v>0.001426041666666667</v>
      </c>
      <c r="L52" s="277">
        <f>MIN(K53,K52)</f>
        <v>0.0014041666666666666</v>
      </c>
      <c r="M52" s="273">
        <f>L52-L38</f>
        <v>0.0004900462962962962</v>
      </c>
      <c r="N52" s="289" t="s">
        <v>62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</row>
    <row r="53" spans="1:163" ht="13.5" customHeight="1" thickBot="1">
      <c r="A53" s="276"/>
      <c r="B53" s="282"/>
      <c r="C53" s="282"/>
      <c r="D53" s="288"/>
      <c r="E53" s="280"/>
      <c r="F53" s="284"/>
      <c r="G53" s="280"/>
      <c r="H53" s="31">
        <v>0.0013578703703703704</v>
      </c>
      <c r="I53" s="32">
        <v>4</v>
      </c>
      <c r="J53" s="31">
        <f t="shared" si="4"/>
        <v>4.6296296296296294E-05</v>
      </c>
      <c r="K53" s="31">
        <f t="shared" si="5"/>
        <v>0.0014041666666666666</v>
      </c>
      <c r="L53" s="278"/>
      <c r="M53" s="274"/>
      <c r="N53" s="29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</row>
    <row r="54" spans="1:14" ht="13.5" customHeight="1" thickBot="1">
      <c r="A54" s="275">
        <v>30</v>
      </c>
      <c r="B54" s="281" t="s">
        <v>124</v>
      </c>
      <c r="C54" s="281">
        <v>1998</v>
      </c>
      <c r="D54" s="287" t="s">
        <v>98</v>
      </c>
      <c r="E54" s="253" t="s">
        <v>119</v>
      </c>
      <c r="F54" s="259" t="s">
        <v>121</v>
      </c>
      <c r="G54" s="253" t="s">
        <v>192</v>
      </c>
      <c r="H54" s="31">
        <v>0.001359259259259259</v>
      </c>
      <c r="I54" s="32">
        <v>6</v>
      </c>
      <c r="J54" s="31">
        <f>TIME(,,I54)</f>
        <v>6.944444444444444E-05</v>
      </c>
      <c r="K54" s="31">
        <f>J54+H54</f>
        <v>0.0014287037037037035</v>
      </c>
      <c r="L54" s="277">
        <f>K54</f>
        <v>0.0014287037037037035</v>
      </c>
      <c r="M54" s="273">
        <f>L54-L38</f>
        <v>0.000514583333333333</v>
      </c>
      <c r="N54" s="289" t="s">
        <v>140</v>
      </c>
    </row>
    <row r="55" spans="1:14" ht="13.5" thickBot="1">
      <c r="A55" s="276"/>
      <c r="B55" s="282"/>
      <c r="C55" s="282"/>
      <c r="D55" s="288"/>
      <c r="E55" s="254"/>
      <c r="F55" s="260"/>
      <c r="G55" s="254"/>
      <c r="H55" s="58"/>
      <c r="I55" s="31"/>
      <c r="J55" s="31">
        <f>TIME(,,I55)</f>
        <v>0</v>
      </c>
      <c r="K55" s="31">
        <f>J55+H55</f>
        <v>0</v>
      </c>
      <c r="L55" s="278"/>
      <c r="M55" s="274"/>
      <c r="N55" s="290"/>
    </row>
    <row r="56" spans="1:14" ht="13.5" customHeight="1" thickBot="1">
      <c r="A56" s="275">
        <v>93</v>
      </c>
      <c r="B56" s="281" t="s">
        <v>85</v>
      </c>
      <c r="C56" s="281">
        <v>2001</v>
      </c>
      <c r="D56" s="287" t="s">
        <v>32</v>
      </c>
      <c r="E56" s="279" t="s">
        <v>77</v>
      </c>
      <c r="F56" s="283" t="s">
        <v>78</v>
      </c>
      <c r="G56" s="279" t="s">
        <v>14</v>
      </c>
      <c r="H56" s="59">
        <v>0.0013194444444444443</v>
      </c>
      <c r="I56" s="32">
        <v>52</v>
      </c>
      <c r="J56" s="31">
        <f t="shared" si="4"/>
        <v>0.0006018518518518519</v>
      </c>
      <c r="K56" s="31">
        <f t="shared" si="5"/>
        <v>0.0019212962962962962</v>
      </c>
      <c r="L56" s="277">
        <f>MIN(K57,K56)</f>
        <v>0.001442013888888889</v>
      </c>
      <c r="M56" s="273">
        <f>L56-L38</f>
        <v>0.0005278935185185185</v>
      </c>
      <c r="N56" s="289" t="s">
        <v>141</v>
      </c>
    </row>
    <row r="57" spans="1:14" ht="13.5" thickBot="1">
      <c r="A57" s="276"/>
      <c r="B57" s="282"/>
      <c r="C57" s="282"/>
      <c r="D57" s="288"/>
      <c r="E57" s="280"/>
      <c r="F57" s="284"/>
      <c r="G57" s="280"/>
      <c r="H57" s="69">
        <v>0.0013725694444444445</v>
      </c>
      <c r="I57" s="32">
        <v>6</v>
      </c>
      <c r="J57" s="31">
        <f t="shared" si="4"/>
        <v>6.944444444444444E-05</v>
      </c>
      <c r="K57" s="31">
        <f t="shared" si="5"/>
        <v>0.001442013888888889</v>
      </c>
      <c r="L57" s="278"/>
      <c r="M57" s="274"/>
      <c r="N57" s="290"/>
    </row>
    <row r="58" spans="1:14" ht="13.5" customHeight="1" thickBot="1">
      <c r="A58" s="275">
        <v>91</v>
      </c>
      <c r="B58" s="281" t="s">
        <v>87</v>
      </c>
      <c r="C58" s="281">
        <v>2003</v>
      </c>
      <c r="D58" s="287" t="s">
        <v>32</v>
      </c>
      <c r="E58" s="279" t="s">
        <v>77</v>
      </c>
      <c r="F58" s="283" t="s">
        <v>78</v>
      </c>
      <c r="G58" s="279" t="s">
        <v>14</v>
      </c>
      <c r="H58" s="59">
        <v>0.0015269675925925928</v>
      </c>
      <c r="I58" s="32">
        <v>52</v>
      </c>
      <c r="J58" s="31">
        <f t="shared" si="4"/>
        <v>0.0006018518518518519</v>
      </c>
      <c r="K58" s="31">
        <f t="shared" si="5"/>
        <v>0.0021288194444444445</v>
      </c>
      <c r="L58" s="277">
        <f>MIN(K59,K58)</f>
        <v>0.0021288194444444445</v>
      </c>
      <c r="M58" s="273">
        <f>L58-L38</f>
        <v>0.001214699074074074</v>
      </c>
      <c r="N58" s="289" t="s">
        <v>142</v>
      </c>
    </row>
    <row r="59" spans="1:14" ht="13.5" thickBot="1">
      <c r="A59" s="276"/>
      <c r="B59" s="282"/>
      <c r="C59" s="282"/>
      <c r="D59" s="288"/>
      <c r="E59" s="280"/>
      <c r="F59" s="284"/>
      <c r="G59" s="280"/>
      <c r="H59" s="69">
        <v>0.0015381944444444445</v>
      </c>
      <c r="I59" s="32">
        <v>108</v>
      </c>
      <c r="J59" s="31">
        <f t="shared" si="4"/>
        <v>0.00125</v>
      </c>
      <c r="K59" s="31">
        <f t="shared" si="5"/>
        <v>0.0027881944444444447</v>
      </c>
      <c r="L59" s="278"/>
      <c r="M59" s="274"/>
      <c r="N59" s="290"/>
    </row>
    <row r="60" spans="1:14" ht="12.75">
      <c r="A60" s="1"/>
      <c r="B60" s="1"/>
      <c r="C60" s="12"/>
      <c r="D60" s="12"/>
      <c r="E60" s="12"/>
      <c r="F60" s="28"/>
      <c r="G60" s="14"/>
      <c r="H60" s="19"/>
      <c r="I60" s="16"/>
      <c r="J60" s="19"/>
      <c r="K60" s="19"/>
      <c r="L60" s="20"/>
      <c r="M60" s="21"/>
      <c r="N60" s="22"/>
    </row>
    <row r="61" spans="2:6" ht="13.5" thickBot="1">
      <c r="B61" s="6" t="s">
        <v>8</v>
      </c>
      <c r="C61" s="30"/>
      <c r="D61" s="30"/>
      <c r="E61" s="30"/>
      <c r="F61" s="3" t="s">
        <v>22</v>
      </c>
    </row>
    <row r="62" spans="2:4" ht="12.75">
      <c r="B62" s="6"/>
      <c r="C62" s="6"/>
      <c r="D62" s="6"/>
    </row>
    <row r="63" spans="2:7" ht="13.5" thickBot="1">
      <c r="B63" s="6" t="s">
        <v>9</v>
      </c>
      <c r="C63" s="263"/>
      <c r="D63" s="263"/>
      <c r="E63" s="263"/>
      <c r="F63" s="264" t="s">
        <v>37</v>
      </c>
      <c r="G63" s="264"/>
    </row>
    <row r="64" spans="1:14" ht="12.75">
      <c r="A64" s="1"/>
      <c r="B64" s="1"/>
      <c r="C64" s="1"/>
      <c r="D64" s="13"/>
      <c r="E64" s="14"/>
      <c r="F64" s="1"/>
      <c r="G64" s="14"/>
      <c r="H64" s="15"/>
      <c r="I64" s="16"/>
      <c r="J64" s="15"/>
      <c r="K64" s="15"/>
      <c r="L64" s="17"/>
      <c r="M64" s="18"/>
      <c r="N64" s="2"/>
    </row>
    <row r="65" s="12" customFormat="1" ht="12" customHeight="1"/>
    <row r="66" spans="1:13" ht="23.25" customHeight="1">
      <c r="A66" s="224" t="s">
        <v>88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</row>
    <row r="67" spans="1:13" ht="15.75">
      <c r="A67" s="225" t="s">
        <v>89</v>
      </c>
      <c r="B67" s="225"/>
      <c r="C67" s="225"/>
      <c r="D67" s="225"/>
      <c r="E67" s="225"/>
      <c r="F67" s="225"/>
      <c r="G67" s="225"/>
      <c r="J67" s="225" t="s">
        <v>90</v>
      </c>
      <c r="K67" s="225"/>
      <c r="L67" s="225"/>
      <c r="M67" s="225"/>
    </row>
    <row r="68" spans="1:14" ht="18.75">
      <c r="A68" s="226" t="s">
        <v>28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7"/>
    </row>
    <row r="69" spans="1:13" ht="15" thickBot="1">
      <c r="A69" s="227" t="s">
        <v>93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</row>
    <row r="70" spans="1:14" s="63" customFormat="1" ht="13.5" customHeight="1" thickTop="1">
      <c r="A70" s="219" t="s">
        <v>15</v>
      </c>
      <c r="B70" s="205" t="s">
        <v>1</v>
      </c>
      <c r="C70" s="205" t="s">
        <v>7</v>
      </c>
      <c r="D70" s="205" t="s">
        <v>2</v>
      </c>
      <c r="E70" s="205" t="s">
        <v>11</v>
      </c>
      <c r="F70" s="205" t="s">
        <v>3</v>
      </c>
      <c r="G70" s="205" t="s">
        <v>4</v>
      </c>
      <c r="H70" s="207" t="s">
        <v>5</v>
      </c>
      <c r="I70" s="207" t="s">
        <v>16</v>
      </c>
      <c r="J70" s="209" t="s">
        <v>17</v>
      </c>
      <c r="K70" s="207" t="s">
        <v>6</v>
      </c>
      <c r="L70" s="285" t="s">
        <v>10</v>
      </c>
      <c r="M70" s="211" t="s">
        <v>12</v>
      </c>
      <c r="N70" s="196" t="s">
        <v>0</v>
      </c>
    </row>
    <row r="71" spans="1:14" ht="13.5" thickBot="1">
      <c r="A71" s="220"/>
      <c r="B71" s="206"/>
      <c r="C71" s="206"/>
      <c r="D71" s="206"/>
      <c r="E71" s="206"/>
      <c r="F71" s="206"/>
      <c r="G71" s="206"/>
      <c r="H71" s="208"/>
      <c r="I71" s="208"/>
      <c r="J71" s="210"/>
      <c r="K71" s="208"/>
      <c r="L71" s="286"/>
      <c r="M71" s="212"/>
      <c r="N71" s="197"/>
    </row>
    <row r="72" spans="1:14" ht="11.25" customHeight="1" thickBot="1" thickTop="1">
      <c r="A72" s="234">
        <v>90</v>
      </c>
      <c r="B72" s="236" t="s">
        <v>95</v>
      </c>
      <c r="C72" s="236">
        <v>1993</v>
      </c>
      <c r="D72" s="238" t="s">
        <v>35</v>
      </c>
      <c r="E72" s="228" t="s">
        <v>77</v>
      </c>
      <c r="F72" s="240" t="s">
        <v>78</v>
      </c>
      <c r="G72" s="228" t="s">
        <v>149</v>
      </c>
      <c r="H72" s="70">
        <v>0.0006854166666666666</v>
      </c>
      <c r="I72" s="71">
        <v>0</v>
      </c>
      <c r="J72" s="70">
        <f aca="true" t="shared" si="6" ref="J72:J81">TIME(,,I72)</f>
        <v>0</v>
      </c>
      <c r="K72" s="70">
        <f aca="true" t="shared" si="7" ref="K72:K81">J72+H72</f>
        <v>0.0006854166666666666</v>
      </c>
      <c r="L72" s="198">
        <f>MIN(K72,K73)</f>
        <v>0.0006854166666666666</v>
      </c>
      <c r="M72" s="251">
        <v>0</v>
      </c>
      <c r="N72" s="247" t="s">
        <v>55</v>
      </c>
    </row>
    <row r="73" spans="1:14" ht="13.5" thickBot="1">
      <c r="A73" s="235"/>
      <c r="B73" s="237"/>
      <c r="C73" s="237"/>
      <c r="D73" s="239"/>
      <c r="E73" s="229"/>
      <c r="F73" s="241"/>
      <c r="G73" s="229"/>
      <c r="H73" s="70">
        <v>0.0006886574074074074</v>
      </c>
      <c r="I73" s="71">
        <v>2</v>
      </c>
      <c r="J73" s="70">
        <f t="shared" si="6"/>
        <v>2.3148148148148147E-05</v>
      </c>
      <c r="K73" s="70">
        <f t="shared" si="7"/>
        <v>0.0007118055555555555</v>
      </c>
      <c r="L73" s="199"/>
      <c r="M73" s="252"/>
      <c r="N73" s="248"/>
    </row>
    <row r="74" spans="1:14" ht="14.25" customHeight="1" thickBot="1">
      <c r="A74" s="234">
        <v>17</v>
      </c>
      <c r="B74" s="236" t="s">
        <v>131</v>
      </c>
      <c r="C74" s="236">
        <v>1991</v>
      </c>
      <c r="D74" s="238"/>
      <c r="E74" s="228" t="s">
        <v>119</v>
      </c>
      <c r="F74" s="240" t="s">
        <v>121</v>
      </c>
      <c r="G74" s="228" t="s">
        <v>188</v>
      </c>
      <c r="H74" s="70">
        <v>0.0008878472222222222</v>
      </c>
      <c r="I74" s="71">
        <v>2</v>
      </c>
      <c r="J74" s="70">
        <f t="shared" si="6"/>
        <v>2.3148148148148147E-05</v>
      </c>
      <c r="K74" s="70">
        <f t="shared" si="7"/>
        <v>0.0009109953703703703</v>
      </c>
      <c r="L74" s="198">
        <f>MIN(K74,K75)</f>
        <v>0.0008552083333333334</v>
      </c>
      <c r="M74" s="251">
        <f>L74-L72</f>
        <v>0.00016979166666666672</v>
      </c>
      <c r="N74" s="247" t="s">
        <v>56</v>
      </c>
    </row>
    <row r="75" spans="1:14" ht="12" customHeight="1" thickBot="1">
      <c r="A75" s="235"/>
      <c r="B75" s="237"/>
      <c r="C75" s="237"/>
      <c r="D75" s="239"/>
      <c r="E75" s="229"/>
      <c r="F75" s="241"/>
      <c r="G75" s="229"/>
      <c r="H75" s="70">
        <v>0.0008552083333333334</v>
      </c>
      <c r="I75" s="71">
        <v>0</v>
      </c>
      <c r="J75" s="70">
        <f t="shared" si="6"/>
        <v>0</v>
      </c>
      <c r="K75" s="70">
        <f t="shared" si="7"/>
        <v>0.0008552083333333334</v>
      </c>
      <c r="L75" s="199"/>
      <c r="M75" s="252"/>
      <c r="N75" s="248"/>
    </row>
    <row r="76" spans="1:14" ht="13.5" thickBot="1">
      <c r="A76" s="234">
        <v>89</v>
      </c>
      <c r="B76" s="236" t="s">
        <v>96</v>
      </c>
      <c r="C76" s="236">
        <v>1994</v>
      </c>
      <c r="D76" s="238" t="s">
        <v>81</v>
      </c>
      <c r="E76" s="228" t="s">
        <v>77</v>
      </c>
      <c r="F76" s="240" t="s">
        <v>78</v>
      </c>
      <c r="G76" s="228" t="s">
        <v>149</v>
      </c>
      <c r="H76" s="70">
        <v>0.0008262731481481481</v>
      </c>
      <c r="I76" s="71">
        <v>6</v>
      </c>
      <c r="J76" s="70">
        <f t="shared" si="6"/>
        <v>6.944444444444444E-05</v>
      </c>
      <c r="K76" s="70">
        <f t="shared" si="7"/>
        <v>0.0008957175925925926</v>
      </c>
      <c r="L76" s="198">
        <f>MIN(K76,K77)</f>
        <v>0.0008746527777777777</v>
      </c>
      <c r="M76" s="251">
        <f>L76-L72</f>
        <v>0.00018923611111111105</v>
      </c>
      <c r="N76" s="247" t="s">
        <v>57</v>
      </c>
    </row>
    <row r="77" spans="1:14" ht="13.5" thickBot="1">
      <c r="A77" s="235"/>
      <c r="B77" s="237"/>
      <c r="C77" s="237"/>
      <c r="D77" s="239"/>
      <c r="E77" s="229"/>
      <c r="F77" s="241"/>
      <c r="G77" s="229"/>
      <c r="H77" s="70">
        <v>0.0008052083333333332</v>
      </c>
      <c r="I77" s="71">
        <v>6</v>
      </c>
      <c r="J77" s="70">
        <f t="shared" si="6"/>
        <v>6.944444444444444E-05</v>
      </c>
      <c r="K77" s="70">
        <f t="shared" si="7"/>
        <v>0.0008746527777777777</v>
      </c>
      <c r="L77" s="199"/>
      <c r="M77" s="252"/>
      <c r="N77" s="248"/>
    </row>
    <row r="78" spans="1:14" ht="13.5" customHeight="1" thickBot="1">
      <c r="A78" s="234">
        <v>37</v>
      </c>
      <c r="B78" s="236" t="s">
        <v>34</v>
      </c>
      <c r="C78" s="236">
        <v>1980</v>
      </c>
      <c r="D78" s="238" t="s">
        <v>32</v>
      </c>
      <c r="E78" s="228" t="s">
        <v>30</v>
      </c>
      <c r="F78" s="240" t="s">
        <v>213</v>
      </c>
      <c r="G78" s="228" t="s">
        <v>31</v>
      </c>
      <c r="H78" s="70">
        <v>0.0011255787037037037</v>
      </c>
      <c r="I78" s="71">
        <v>0</v>
      </c>
      <c r="J78" s="70">
        <f t="shared" si="6"/>
        <v>0</v>
      </c>
      <c r="K78" s="70">
        <f t="shared" si="7"/>
        <v>0.0011255787037037037</v>
      </c>
      <c r="L78" s="198">
        <f>MIN(K78,K79)</f>
        <v>0.0010300925925925926</v>
      </c>
      <c r="M78" s="251">
        <f>L78-L72</f>
        <v>0.000344675925925926</v>
      </c>
      <c r="N78" s="247" t="s">
        <v>58</v>
      </c>
    </row>
    <row r="79" spans="1:14" ht="13.5" thickBot="1">
      <c r="A79" s="235"/>
      <c r="B79" s="237"/>
      <c r="C79" s="237"/>
      <c r="D79" s="239"/>
      <c r="E79" s="229"/>
      <c r="F79" s="241"/>
      <c r="G79" s="229"/>
      <c r="H79" s="70">
        <v>0.0010069444444444444</v>
      </c>
      <c r="I79" s="71">
        <v>2</v>
      </c>
      <c r="J79" s="70">
        <f t="shared" si="6"/>
        <v>2.3148148148148147E-05</v>
      </c>
      <c r="K79" s="70">
        <f t="shared" si="7"/>
        <v>0.0010300925925925926</v>
      </c>
      <c r="L79" s="199"/>
      <c r="M79" s="252"/>
      <c r="N79" s="248"/>
    </row>
    <row r="80" spans="1:14" ht="11.25" customHeight="1" thickBot="1">
      <c r="A80" s="275">
        <v>43</v>
      </c>
      <c r="B80" s="281" t="s">
        <v>33</v>
      </c>
      <c r="C80" s="281">
        <v>1988</v>
      </c>
      <c r="D80" s="257" t="s">
        <v>32</v>
      </c>
      <c r="E80" s="253" t="s">
        <v>30</v>
      </c>
      <c r="F80" s="259" t="s">
        <v>213</v>
      </c>
      <c r="G80" s="253" t="s">
        <v>31</v>
      </c>
      <c r="H80" s="31">
        <v>0.0012818287037037036</v>
      </c>
      <c r="I80" s="32">
        <v>2</v>
      </c>
      <c r="J80" s="31">
        <f t="shared" si="6"/>
        <v>2.3148148148148147E-05</v>
      </c>
      <c r="K80" s="31">
        <f t="shared" si="7"/>
        <v>0.0013049768518518519</v>
      </c>
      <c r="L80" s="277">
        <f>MIN(K80,K81)</f>
        <v>0.0013049768518518519</v>
      </c>
      <c r="M80" s="273">
        <f>L80-L72</f>
        <v>0.0006195601851851852</v>
      </c>
      <c r="N80" s="249" t="s">
        <v>59</v>
      </c>
    </row>
    <row r="81" spans="1:14" ht="13.5" thickBot="1">
      <c r="A81" s="276"/>
      <c r="B81" s="282"/>
      <c r="C81" s="282"/>
      <c r="D81" s="258"/>
      <c r="E81" s="254"/>
      <c r="F81" s="260"/>
      <c r="G81" s="254"/>
      <c r="H81" s="31">
        <v>0.0012219907407407407</v>
      </c>
      <c r="I81" s="32">
        <v>8</v>
      </c>
      <c r="J81" s="31">
        <f t="shared" si="6"/>
        <v>9.259259259259259E-05</v>
      </c>
      <c r="K81" s="31">
        <f t="shared" si="7"/>
        <v>0.0013145833333333334</v>
      </c>
      <c r="L81" s="278"/>
      <c r="M81" s="274"/>
      <c r="N81" s="250"/>
    </row>
    <row r="82" spans="1:14" ht="15" customHeight="1" thickBot="1">
      <c r="A82" s="275">
        <v>15</v>
      </c>
      <c r="B82" s="267" t="s">
        <v>132</v>
      </c>
      <c r="C82" s="267">
        <v>1992</v>
      </c>
      <c r="D82" s="257"/>
      <c r="E82" s="253" t="s">
        <v>119</v>
      </c>
      <c r="F82" s="259" t="s">
        <v>121</v>
      </c>
      <c r="G82" s="253" t="s">
        <v>188</v>
      </c>
      <c r="H82" s="31">
        <v>0.0012074074074074073</v>
      </c>
      <c r="I82" s="32">
        <v>60</v>
      </c>
      <c r="J82" s="31">
        <f>TIME(,,I82)</f>
        <v>0.0006944444444444445</v>
      </c>
      <c r="K82" s="31">
        <f>J82+H82</f>
        <v>0.0019018518518518516</v>
      </c>
      <c r="L82" s="277">
        <f>MIN(K82,K83)</f>
        <v>0.0013939814814814815</v>
      </c>
      <c r="M82" s="273">
        <f>L82-L72</f>
        <v>0.0007085648148148149</v>
      </c>
      <c r="N82" s="249" t="s">
        <v>60</v>
      </c>
    </row>
    <row r="83" spans="1:14" ht="18" customHeight="1" thickBot="1">
      <c r="A83" s="276"/>
      <c r="B83" s="268"/>
      <c r="C83" s="268"/>
      <c r="D83" s="258"/>
      <c r="E83" s="254"/>
      <c r="F83" s="260"/>
      <c r="G83" s="254"/>
      <c r="H83" s="31">
        <v>0.001324537037037037</v>
      </c>
      <c r="I83" s="32">
        <v>6</v>
      </c>
      <c r="J83" s="31">
        <f>TIME(,,I83)</f>
        <v>6.944444444444444E-05</v>
      </c>
      <c r="K83" s="31">
        <f>J83+H83</f>
        <v>0.0013939814814814815</v>
      </c>
      <c r="L83" s="278"/>
      <c r="M83" s="274"/>
      <c r="N83" s="250"/>
    </row>
    <row r="84" spans="1:14" ht="15.75" customHeight="1" thickBot="1">
      <c r="A84" s="275">
        <v>14</v>
      </c>
      <c r="B84" s="267" t="s">
        <v>133</v>
      </c>
      <c r="C84" s="267">
        <v>1992</v>
      </c>
      <c r="D84" s="257"/>
      <c r="E84" s="253" t="s">
        <v>119</v>
      </c>
      <c r="F84" s="259" t="s">
        <v>121</v>
      </c>
      <c r="G84" s="253" t="s">
        <v>188</v>
      </c>
      <c r="H84" s="31">
        <v>0.0019439814814814814</v>
      </c>
      <c r="I84" s="32">
        <v>62</v>
      </c>
      <c r="J84" s="31">
        <f>TIME(,,I84)</f>
        <v>0.0007175925925925927</v>
      </c>
      <c r="K84" s="31">
        <f>J84+H84</f>
        <v>0.002661574074074074</v>
      </c>
      <c r="L84" s="277">
        <f>MIN(K84,K85)</f>
        <v>0.002661574074074074</v>
      </c>
      <c r="M84" s="273">
        <f>L84-L72</f>
        <v>0.0019761574074074074</v>
      </c>
      <c r="N84" s="249" t="s">
        <v>61</v>
      </c>
    </row>
    <row r="85" spans="1:14" ht="18.75" customHeight="1" thickBot="1">
      <c r="A85" s="276"/>
      <c r="B85" s="268"/>
      <c r="C85" s="268"/>
      <c r="D85" s="258"/>
      <c r="E85" s="254"/>
      <c r="F85" s="260"/>
      <c r="G85" s="254"/>
      <c r="H85" s="31">
        <v>0.0015185185185185182</v>
      </c>
      <c r="I85" s="32">
        <v>102</v>
      </c>
      <c r="J85" s="31">
        <f>TIME(,,I85)</f>
        <v>0.0011805555555555556</v>
      </c>
      <c r="K85" s="31">
        <f>J85+H85</f>
        <v>0.002699074074074074</v>
      </c>
      <c r="L85" s="278"/>
      <c r="M85" s="274"/>
      <c r="N85" s="250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2:6" ht="13.5" thickBot="1">
      <c r="B87" s="6" t="s">
        <v>8</v>
      </c>
      <c r="C87" s="30"/>
      <c r="D87" s="30"/>
      <c r="E87" s="30"/>
      <c r="F87" s="3" t="s">
        <v>22</v>
      </c>
    </row>
    <row r="88" spans="2:4" ht="12.75">
      <c r="B88" s="6"/>
      <c r="C88" s="6"/>
      <c r="D88" s="6"/>
    </row>
    <row r="89" spans="2:7" ht="13.5" thickBot="1">
      <c r="B89" s="6" t="s">
        <v>9</v>
      </c>
      <c r="C89" s="263"/>
      <c r="D89" s="263"/>
      <c r="E89" s="263"/>
      <c r="F89" s="264" t="s">
        <v>37</v>
      </c>
      <c r="G89" s="264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3" ht="23.25" customHeight="1">
      <c r="A93" s="224" t="s">
        <v>88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</row>
    <row r="94" spans="1:13" ht="15.75">
      <c r="A94" s="225" t="s">
        <v>89</v>
      </c>
      <c r="B94" s="225"/>
      <c r="C94" s="225"/>
      <c r="D94" s="225"/>
      <c r="E94" s="225"/>
      <c r="F94" s="225"/>
      <c r="G94" s="225"/>
      <c r="J94" s="225" t="s">
        <v>90</v>
      </c>
      <c r="K94" s="225"/>
      <c r="L94" s="225"/>
      <c r="M94" s="225"/>
    </row>
    <row r="95" spans="1:14" ht="18.75">
      <c r="A95" s="226" t="s">
        <v>92</v>
      </c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7"/>
    </row>
    <row r="96" spans="1:163" ht="15.75" customHeight="1" thickBot="1">
      <c r="A96" s="204" t="s">
        <v>94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</row>
    <row r="97" spans="1:14" ht="13.5" customHeight="1" thickTop="1">
      <c r="A97" s="219" t="s">
        <v>15</v>
      </c>
      <c r="B97" s="205" t="s">
        <v>1</v>
      </c>
      <c r="C97" s="205" t="s">
        <v>7</v>
      </c>
      <c r="D97" s="205" t="s">
        <v>2</v>
      </c>
      <c r="E97" s="205" t="s">
        <v>11</v>
      </c>
      <c r="F97" s="205" t="s">
        <v>3</v>
      </c>
      <c r="G97" s="205" t="s">
        <v>4</v>
      </c>
      <c r="H97" s="223" t="s">
        <v>5</v>
      </c>
      <c r="I97" s="207" t="s">
        <v>16</v>
      </c>
      <c r="J97" s="209" t="s">
        <v>17</v>
      </c>
      <c r="K97" s="223" t="s">
        <v>6</v>
      </c>
      <c r="L97" s="285" t="s">
        <v>10</v>
      </c>
      <c r="M97" s="230" t="s">
        <v>12</v>
      </c>
      <c r="N97" s="232" t="s">
        <v>0</v>
      </c>
    </row>
    <row r="98" spans="1:15" ht="13.5" thickBot="1">
      <c r="A98" s="220"/>
      <c r="B98" s="206"/>
      <c r="C98" s="206"/>
      <c r="D98" s="206"/>
      <c r="E98" s="206"/>
      <c r="F98" s="206"/>
      <c r="G98" s="206"/>
      <c r="H98" s="223"/>
      <c r="I98" s="208"/>
      <c r="J98" s="242"/>
      <c r="K98" s="223"/>
      <c r="L98" s="286"/>
      <c r="M98" s="231"/>
      <c r="N98" s="233"/>
      <c r="O98" s="7"/>
    </row>
    <row r="99" spans="1:14" ht="12" customHeight="1" thickBot="1" thickTop="1">
      <c r="A99" s="234">
        <v>88</v>
      </c>
      <c r="B99" s="236" t="s">
        <v>97</v>
      </c>
      <c r="C99" s="236">
        <v>2000</v>
      </c>
      <c r="D99" s="238" t="s">
        <v>98</v>
      </c>
      <c r="E99" s="228" t="s">
        <v>77</v>
      </c>
      <c r="F99" s="240" t="s">
        <v>78</v>
      </c>
      <c r="G99" s="228" t="s">
        <v>150</v>
      </c>
      <c r="H99" s="70">
        <v>0.000830324074074074</v>
      </c>
      <c r="I99" s="71">
        <v>2</v>
      </c>
      <c r="J99" s="70">
        <f aca="true" t="shared" si="8" ref="J99:J114">TIME(,,I99)</f>
        <v>2.3148148148148147E-05</v>
      </c>
      <c r="K99" s="70">
        <f aca="true" t="shared" si="9" ref="K99:K110">J99+H99</f>
        <v>0.0008534722222222222</v>
      </c>
      <c r="L99" s="198">
        <f>MIN(K99,K100)</f>
        <v>0.000810763888888889</v>
      </c>
      <c r="M99" s="251">
        <v>0</v>
      </c>
      <c r="N99" s="247" t="s">
        <v>55</v>
      </c>
    </row>
    <row r="100" spans="1:14" ht="13.5" thickBot="1">
      <c r="A100" s="235"/>
      <c r="B100" s="237"/>
      <c r="C100" s="237"/>
      <c r="D100" s="239"/>
      <c r="E100" s="229"/>
      <c r="F100" s="241"/>
      <c r="G100" s="229"/>
      <c r="H100" s="70">
        <v>0.000810763888888889</v>
      </c>
      <c r="I100" s="71">
        <v>0</v>
      </c>
      <c r="J100" s="70">
        <f t="shared" si="8"/>
        <v>0</v>
      </c>
      <c r="K100" s="70">
        <f t="shared" si="9"/>
        <v>0.000810763888888889</v>
      </c>
      <c r="L100" s="199"/>
      <c r="M100" s="252"/>
      <c r="N100" s="248"/>
    </row>
    <row r="101" spans="1:14" ht="13.5" customHeight="1" thickBot="1">
      <c r="A101" s="234">
        <v>20</v>
      </c>
      <c r="B101" s="236" t="s">
        <v>39</v>
      </c>
      <c r="C101" s="236">
        <v>1997</v>
      </c>
      <c r="D101" s="238" t="s">
        <v>32</v>
      </c>
      <c r="E101" s="228" t="s">
        <v>36</v>
      </c>
      <c r="F101" s="240" t="s">
        <v>212</v>
      </c>
      <c r="G101" s="228" t="s">
        <v>22</v>
      </c>
      <c r="H101" s="70">
        <v>0.0008398148148148148</v>
      </c>
      <c r="I101" s="71">
        <v>4</v>
      </c>
      <c r="J101" s="70">
        <f t="shared" si="8"/>
        <v>4.6296296296296294E-05</v>
      </c>
      <c r="K101" s="70">
        <f t="shared" si="9"/>
        <v>0.0008861111111111112</v>
      </c>
      <c r="L101" s="198">
        <f>MIN(K101,K102)</f>
        <v>0.0008861111111111112</v>
      </c>
      <c r="M101" s="251">
        <f>L101-L99</f>
        <v>7.53472222222222E-05</v>
      </c>
      <c r="N101" s="247" t="s">
        <v>56</v>
      </c>
    </row>
    <row r="102" spans="1:14" ht="13.5" customHeight="1" thickBot="1">
      <c r="A102" s="235"/>
      <c r="B102" s="237"/>
      <c r="C102" s="237"/>
      <c r="D102" s="239"/>
      <c r="E102" s="229"/>
      <c r="F102" s="241"/>
      <c r="G102" s="229"/>
      <c r="H102" s="70">
        <v>0.0008811342592592591</v>
      </c>
      <c r="I102" s="71">
        <v>2</v>
      </c>
      <c r="J102" s="70">
        <f t="shared" si="8"/>
        <v>2.3148148148148147E-05</v>
      </c>
      <c r="K102" s="70">
        <f t="shared" si="9"/>
        <v>0.0009042824074074072</v>
      </c>
      <c r="L102" s="199"/>
      <c r="M102" s="252"/>
      <c r="N102" s="248"/>
    </row>
    <row r="103" spans="1:14" ht="13.5" thickBot="1">
      <c r="A103" s="234">
        <v>85</v>
      </c>
      <c r="B103" s="236" t="s">
        <v>100</v>
      </c>
      <c r="C103" s="236">
        <v>1998</v>
      </c>
      <c r="D103" s="238" t="s">
        <v>98</v>
      </c>
      <c r="E103" s="228" t="s">
        <v>77</v>
      </c>
      <c r="F103" s="240" t="s">
        <v>78</v>
      </c>
      <c r="G103" s="228" t="s">
        <v>150</v>
      </c>
      <c r="H103" s="70">
        <v>0.0008895833333333333</v>
      </c>
      <c r="I103" s="71">
        <v>0</v>
      </c>
      <c r="J103" s="70">
        <f t="shared" si="8"/>
        <v>0</v>
      </c>
      <c r="K103" s="70">
        <f t="shared" si="9"/>
        <v>0.0008895833333333333</v>
      </c>
      <c r="L103" s="198">
        <f>MIN(K103,K104)</f>
        <v>0.0008895833333333333</v>
      </c>
      <c r="M103" s="251">
        <f>L103-L99</f>
        <v>7.881944444444429E-05</v>
      </c>
      <c r="N103" s="247" t="s">
        <v>57</v>
      </c>
    </row>
    <row r="104" spans="1:14" ht="13.5" thickBot="1">
      <c r="A104" s="235"/>
      <c r="B104" s="237"/>
      <c r="C104" s="237"/>
      <c r="D104" s="239"/>
      <c r="E104" s="229"/>
      <c r="F104" s="241"/>
      <c r="G104" s="229"/>
      <c r="H104" s="70">
        <v>0.0009381944444444445</v>
      </c>
      <c r="I104" s="71">
        <v>2</v>
      </c>
      <c r="J104" s="70">
        <f t="shared" si="8"/>
        <v>2.3148148148148147E-05</v>
      </c>
      <c r="K104" s="70">
        <f t="shared" si="9"/>
        <v>0.0009613425925925926</v>
      </c>
      <c r="L104" s="199"/>
      <c r="M104" s="252"/>
      <c r="N104" s="248"/>
    </row>
    <row r="105" spans="1:14" ht="13.5" customHeight="1" thickBot="1">
      <c r="A105" s="234">
        <v>19</v>
      </c>
      <c r="B105" s="236" t="s">
        <v>43</v>
      </c>
      <c r="C105" s="236">
        <v>1998</v>
      </c>
      <c r="D105" s="238" t="s">
        <v>32</v>
      </c>
      <c r="E105" s="228" t="s">
        <v>36</v>
      </c>
      <c r="F105" s="240" t="s">
        <v>212</v>
      </c>
      <c r="G105" s="228" t="s">
        <v>22</v>
      </c>
      <c r="H105" s="70">
        <v>0.0008408564814814815</v>
      </c>
      <c r="I105" s="71">
        <v>8</v>
      </c>
      <c r="J105" s="70">
        <f t="shared" si="8"/>
        <v>9.259259259259259E-05</v>
      </c>
      <c r="K105" s="70">
        <f t="shared" si="9"/>
        <v>0.0009334490740740741</v>
      </c>
      <c r="L105" s="198">
        <f>MIN(K105,K106)</f>
        <v>0.0009334490740740741</v>
      </c>
      <c r="M105" s="251">
        <f>L105-L99</f>
        <v>0.0001226851851851851</v>
      </c>
      <c r="N105" s="247" t="s">
        <v>58</v>
      </c>
    </row>
    <row r="106" spans="1:14" ht="13.5" customHeight="1" thickBot="1">
      <c r="A106" s="235"/>
      <c r="B106" s="237"/>
      <c r="C106" s="237"/>
      <c r="D106" s="239"/>
      <c r="E106" s="229"/>
      <c r="F106" s="241"/>
      <c r="G106" s="229"/>
      <c r="H106" s="70">
        <v>0.0009012731481481481</v>
      </c>
      <c r="I106" s="71">
        <v>4</v>
      </c>
      <c r="J106" s="70">
        <f t="shared" si="8"/>
        <v>4.6296296296296294E-05</v>
      </c>
      <c r="K106" s="70">
        <f t="shared" si="9"/>
        <v>0.0009475694444444445</v>
      </c>
      <c r="L106" s="199"/>
      <c r="M106" s="252"/>
      <c r="N106" s="248"/>
    </row>
    <row r="107" spans="1:14" ht="11.25" customHeight="1" thickBot="1">
      <c r="A107" s="234">
        <v>86</v>
      </c>
      <c r="B107" s="236" t="s">
        <v>99</v>
      </c>
      <c r="C107" s="236">
        <v>2000</v>
      </c>
      <c r="D107" s="238" t="s">
        <v>102</v>
      </c>
      <c r="E107" s="228" t="s">
        <v>77</v>
      </c>
      <c r="F107" s="240" t="s">
        <v>78</v>
      </c>
      <c r="G107" s="228" t="s">
        <v>150</v>
      </c>
      <c r="H107" s="70">
        <v>0.0009488425925925927</v>
      </c>
      <c r="I107" s="71">
        <v>2</v>
      </c>
      <c r="J107" s="70">
        <f t="shared" si="8"/>
        <v>2.3148148148148147E-05</v>
      </c>
      <c r="K107" s="70">
        <f t="shared" si="9"/>
        <v>0.0009719907407407408</v>
      </c>
      <c r="L107" s="198">
        <f>MIN(K107,K108)</f>
        <v>0.0009719907407407408</v>
      </c>
      <c r="M107" s="251">
        <f>L107-L99</f>
        <v>0.00016122685185185185</v>
      </c>
      <c r="N107" s="247" t="s">
        <v>59</v>
      </c>
    </row>
    <row r="108" spans="1:14" ht="13.5" thickBot="1">
      <c r="A108" s="235"/>
      <c r="B108" s="237"/>
      <c r="C108" s="237"/>
      <c r="D108" s="239"/>
      <c r="E108" s="229"/>
      <c r="F108" s="241"/>
      <c r="G108" s="229"/>
      <c r="H108" s="70">
        <v>0.0009440972222222221</v>
      </c>
      <c r="I108" s="71">
        <v>10</v>
      </c>
      <c r="J108" s="70">
        <f t="shared" si="8"/>
        <v>0.00011574074074074073</v>
      </c>
      <c r="K108" s="70">
        <f t="shared" si="9"/>
        <v>0.001059837962962963</v>
      </c>
      <c r="L108" s="199"/>
      <c r="M108" s="252"/>
      <c r="N108" s="248"/>
    </row>
    <row r="109" spans="1:14" ht="13.5" customHeight="1" thickBot="1">
      <c r="A109" s="234">
        <v>35</v>
      </c>
      <c r="B109" s="236" t="s">
        <v>112</v>
      </c>
      <c r="C109" s="236">
        <v>1998</v>
      </c>
      <c r="D109" s="238" t="s">
        <v>32</v>
      </c>
      <c r="E109" s="228" t="s">
        <v>30</v>
      </c>
      <c r="F109" s="240" t="s">
        <v>213</v>
      </c>
      <c r="G109" s="228" t="s">
        <v>31</v>
      </c>
      <c r="H109" s="70">
        <v>0.0010829861111111112</v>
      </c>
      <c r="I109" s="71">
        <v>6</v>
      </c>
      <c r="J109" s="70">
        <f t="shared" si="8"/>
        <v>6.944444444444444E-05</v>
      </c>
      <c r="K109" s="70">
        <f t="shared" si="9"/>
        <v>0.0011524305555555556</v>
      </c>
      <c r="L109" s="198">
        <f>MIN(K109,K110)</f>
        <v>0.0011524305555555556</v>
      </c>
      <c r="M109" s="251">
        <f>L109-L99</f>
        <v>0.00034166666666666666</v>
      </c>
      <c r="N109" s="247" t="s">
        <v>60</v>
      </c>
    </row>
    <row r="110" spans="1:14" ht="13.5" thickBot="1">
      <c r="A110" s="235"/>
      <c r="B110" s="237"/>
      <c r="C110" s="237"/>
      <c r="D110" s="239"/>
      <c r="E110" s="229"/>
      <c r="F110" s="241"/>
      <c r="G110" s="229"/>
      <c r="H110" s="70">
        <v>0.0013854166666666667</v>
      </c>
      <c r="I110" s="71">
        <v>8</v>
      </c>
      <c r="J110" s="70">
        <f t="shared" si="8"/>
        <v>9.259259259259259E-05</v>
      </c>
      <c r="K110" s="70">
        <f t="shared" si="9"/>
        <v>0.0014780092592592594</v>
      </c>
      <c r="L110" s="199"/>
      <c r="M110" s="252"/>
      <c r="N110" s="248"/>
    </row>
    <row r="111" spans="1:14" ht="13.5" customHeight="1" thickBot="1">
      <c r="A111" s="275">
        <v>34</v>
      </c>
      <c r="B111" s="267" t="s">
        <v>114</v>
      </c>
      <c r="C111" s="267">
        <v>1998</v>
      </c>
      <c r="D111" s="257" t="s">
        <v>32</v>
      </c>
      <c r="E111" s="253" t="s">
        <v>30</v>
      </c>
      <c r="F111" s="259" t="s">
        <v>213</v>
      </c>
      <c r="G111" s="253" t="s">
        <v>31</v>
      </c>
      <c r="H111" s="31">
        <v>0.0013232638888888888</v>
      </c>
      <c r="I111" s="32">
        <v>0</v>
      </c>
      <c r="J111" s="31">
        <f t="shared" si="8"/>
        <v>0</v>
      </c>
      <c r="K111" s="31">
        <f aca="true" t="shared" si="10" ref="K111:K116">J111+H111</f>
        <v>0.0013232638888888888</v>
      </c>
      <c r="L111" s="277">
        <f>MIN(K111,K112)</f>
        <v>0.0013143518518518517</v>
      </c>
      <c r="M111" s="273">
        <f>L111-L99</f>
        <v>0.0005035879629629627</v>
      </c>
      <c r="N111" s="249" t="s">
        <v>61</v>
      </c>
    </row>
    <row r="112" spans="1:14" ht="13.5" thickBot="1">
      <c r="A112" s="276"/>
      <c r="B112" s="268"/>
      <c r="C112" s="268"/>
      <c r="D112" s="258"/>
      <c r="E112" s="254"/>
      <c r="F112" s="260"/>
      <c r="G112" s="254"/>
      <c r="H112" s="31">
        <v>0.0012680555555555555</v>
      </c>
      <c r="I112" s="32">
        <v>4</v>
      </c>
      <c r="J112" s="31">
        <f t="shared" si="8"/>
        <v>4.6296296296296294E-05</v>
      </c>
      <c r="K112" s="31">
        <f t="shared" si="10"/>
        <v>0.0013143518518518517</v>
      </c>
      <c r="L112" s="278"/>
      <c r="M112" s="274"/>
      <c r="N112" s="250"/>
    </row>
    <row r="113" spans="1:14" ht="13.5" customHeight="1" thickBot="1">
      <c r="A113" s="275">
        <v>33</v>
      </c>
      <c r="B113" s="267" t="s">
        <v>113</v>
      </c>
      <c r="C113" s="267">
        <v>1998</v>
      </c>
      <c r="D113" s="257" t="s">
        <v>32</v>
      </c>
      <c r="E113" s="253" t="s">
        <v>30</v>
      </c>
      <c r="F113" s="259" t="s">
        <v>213</v>
      </c>
      <c r="G113" s="253" t="s">
        <v>31</v>
      </c>
      <c r="H113" s="31">
        <v>0.0013269675925925925</v>
      </c>
      <c r="I113" s="32">
        <v>8</v>
      </c>
      <c r="J113" s="31">
        <f t="shared" si="8"/>
        <v>9.259259259259259E-05</v>
      </c>
      <c r="K113" s="31">
        <f t="shared" si="10"/>
        <v>0.0014195601851851852</v>
      </c>
      <c r="L113" s="277">
        <f>MIN(K113,K114)</f>
        <v>0.0014195601851851852</v>
      </c>
      <c r="M113" s="273">
        <f>L113-L99</f>
        <v>0.0006087962962962962</v>
      </c>
      <c r="N113" s="249" t="s">
        <v>62</v>
      </c>
    </row>
    <row r="114" spans="1:14" ht="13.5" thickBot="1">
      <c r="A114" s="276"/>
      <c r="B114" s="268"/>
      <c r="C114" s="268"/>
      <c r="D114" s="258"/>
      <c r="E114" s="254"/>
      <c r="F114" s="260"/>
      <c r="G114" s="254"/>
      <c r="H114" s="31">
        <v>0.001387152777777778</v>
      </c>
      <c r="I114" s="32">
        <v>6</v>
      </c>
      <c r="J114" s="31">
        <f t="shared" si="8"/>
        <v>6.944444444444444E-05</v>
      </c>
      <c r="K114" s="31">
        <f t="shared" si="10"/>
        <v>0.0014565972222222224</v>
      </c>
      <c r="L114" s="278"/>
      <c r="M114" s="274"/>
      <c r="N114" s="250"/>
    </row>
    <row r="115" spans="1:14" ht="13.5" thickBot="1">
      <c r="A115" s="275">
        <v>84</v>
      </c>
      <c r="B115" s="281" t="s">
        <v>101</v>
      </c>
      <c r="C115" s="281">
        <v>2002</v>
      </c>
      <c r="D115" s="257" t="s">
        <v>32</v>
      </c>
      <c r="E115" s="279" t="s">
        <v>77</v>
      </c>
      <c r="F115" s="283" t="s">
        <v>78</v>
      </c>
      <c r="G115" s="279" t="s">
        <v>150</v>
      </c>
      <c r="H115" s="31">
        <v>0.001168287037037037</v>
      </c>
      <c r="I115" s="32">
        <v>54</v>
      </c>
      <c r="J115" s="31">
        <f>TIME(,,I115)</f>
        <v>0.000625</v>
      </c>
      <c r="K115" s="31">
        <f t="shared" si="10"/>
        <v>0.0017932870370370368</v>
      </c>
      <c r="L115" s="277">
        <f>MIN(K115,K116)</f>
        <v>0.0017932870370370368</v>
      </c>
      <c r="M115" s="273">
        <f>L115-L99</f>
        <v>0.0009825231481481477</v>
      </c>
      <c r="N115" s="249" t="s">
        <v>140</v>
      </c>
    </row>
    <row r="116" spans="1:14" ht="13.5" thickBot="1">
      <c r="A116" s="276"/>
      <c r="B116" s="282"/>
      <c r="C116" s="282"/>
      <c r="D116" s="258"/>
      <c r="E116" s="280"/>
      <c r="F116" s="284"/>
      <c r="G116" s="280"/>
      <c r="H116" s="31">
        <v>0.0012679398148148148</v>
      </c>
      <c r="I116" s="32">
        <v>56</v>
      </c>
      <c r="J116" s="31">
        <f>TIME(,,I116)</f>
        <v>0.0006481481481481481</v>
      </c>
      <c r="K116" s="31">
        <f t="shared" si="10"/>
        <v>0.001916087962962963</v>
      </c>
      <c r="L116" s="278"/>
      <c r="M116" s="274"/>
      <c r="N116" s="250"/>
    </row>
    <row r="117" spans="1:14" ht="13.5" customHeight="1" thickBot="1">
      <c r="A117" s="275">
        <v>36</v>
      </c>
      <c r="B117" s="267" t="s">
        <v>115</v>
      </c>
      <c r="C117" s="267">
        <v>1997</v>
      </c>
      <c r="D117" s="257" t="s">
        <v>32</v>
      </c>
      <c r="E117" s="253" t="s">
        <v>30</v>
      </c>
      <c r="F117" s="259" t="s">
        <v>213</v>
      </c>
      <c r="G117" s="253" t="s">
        <v>31</v>
      </c>
      <c r="H117" s="31" t="s">
        <v>54</v>
      </c>
      <c r="I117" s="32"/>
      <c r="J117" s="31"/>
      <c r="K117" s="31"/>
      <c r="L117" s="277">
        <f>MIN(K117,K118)</f>
        <v>0.0021077546296296296</v>
      </c>
      <c r="M117" s="273">
        <f>L117-L99</f>
        <v>0.0012969907407407405</v>
      </c>
      <c r="N117" s="249" t="s">
        <v>141</v>
      </c>
    </row>
    <row r="118" spans="1:14" ht="13.5" thickBot="1">
      <c r="A118" s="276"/>
      <c r="B118" s="268"/>
      <c r="C118" s="268"/>
      <c r="D118" s="258"/>
      <c r="E118" s="254"/>
      <c r="F118" s="260"/>
      <c r="G118" s="254"/>
      <c r="H118" s="31">
        <v>0.002038310185185185</v>
      </c>
      <c r="I118" s="32">
        <v>6</v>
      </c>
      <c r="J118" s="31">
        <f>TIME(,,I118)</f>
        <v>6.944444444444444E-05</v>
      </c>
      <c r="K118" s="31">
        <f>J118+H118</f>
        <v>0.0021077546296296296</v>
      </c>
      <c r="L118" s="278"/>
      <c r="M118" s="274"/>
      <c r="N118" s="250"/>
    </row>
    <row r="119" spans="1:14" ht="18.75">
      <c r="A119" s="1"/>
      <c r="B119" s="34"/>
      <c r="C119" s="81"/>
      <c r="D119" s="82"/>
      <c r="E119" s="83"/>
      <c r="F119" s="66"/>
      <c r="G119" s="65"/>
      <c r="H119" s="60"/>
      <c r="I119" s="61"/>
      <c r="J119" s="60"/>
      <c r="K119" s="60"/>
      <c r="L119" s="20"/>
      <c r="M119" s="20"/>
      <c r="N119" s="52"/>
    </row>
    <row r="120" spans="2:6" ht="13.5" thickBot="1">
      <c r="B120" s="6" t="s">
        <v>8</v>
      </c>
      <c r="C120" s="30"/>
      <c r="D120" s="30"/>
      <c r="E120" s="30"/>
      <c r="F120" s="3" t="s">
        <v>22</v>
      </c>
    </row>
    <row r="121" spans="2:4" ht="12.75">
      <c r="B121" s="6"/>
      <c r="C121" s="6"/>
      <c r="D121" s="6"/>
    </row>
    <row r="122" spans="2:7" ht="13.5" thickBot="1">
      <c r="B122" s="6" t="s">
        <v>9</v>
      </c>
      <c r="C122" s="263"/>
      <c r="D122" s="263"/>
      <c r="E122" s="263"/>
      <c r="F122" s="264" t="s">
        <v>37</v>
      </c>
      <c r="G122" s="264"/>
    </row>
  </sheetData>
  <sheetProtection/>
  <mergeCells count="464">
    <mergeCell ref="M105:M106"/>
    <mergeCell ref="L74:L75"/>
    <mergeCell ref="M74:M75"/>
    <mergeCell ref="N74:N75"/>
    <mergeCell ref="A105:A106"/>
    <mergeCell ref="B105:B106"/>
    <mergeCell ref="C105:C106"/>
    <mergeCell ref="D105:D106"/>
    <mergeCell ref="E105:E106"/>
    <mergeCell ref="F105:F106"/>
    <mergeCell ref="G105:G106"/>
    <mergeCell ref="L76:L77"/>
    <mergeCell ref="M76:M77"/>
    <mergeCell ref="N72:N73"/>
    <mergeCell ref="A74:A75"/>
    <mergeCell ref="B74:B75"/>
    <mergeCell ref="C74:C75"/>
    <mergeCell ref="D74:D75"/>
    <mergeCell ref="E74:E75"/>
    <mergeCell ref="A103:A104"/>
    <mergeCell ref="N7:N8"/>
    <mergeCell ref="A76:A77"/>
    <mergeCell ref="B76:B77"/>
    <mergeCell ref="C76:C77"/>
    <mergeCell ref="D76:D77"/>
    <mergeCell ref="E76:E77"/>
    <mergeCell ref="L9:L10"/>
    <mergeCell ref="M9:M10"/>
    <mergeCell ref="N9:N10"/>
    <mergeCell ref="A7:A8"/>
    <mergeCell ref="B7:B8"/>
    <mergeCell ref="C7:C8"/>
    <mergeCell ref="D7:D8"/>
    <mergeCell ref="E7:E8"/>
    <mergeCell ref="L7:L8"/>
    <mergeCell ref="M7:M8"/>
    <mergeCell ref="F7:F8"/>
    <mergeCell ref="G7:G8"/>
    <mergeCell ref="L11:L12"/>
    <mergeCell ref="M11:M12"/>
    <mergeCell ref="N11:N12"/>
    <mergeCell ref="A9:A10"/>
    <mergeCell ref="B9:B10"/>
    <mergeCell ref="C9:C10"/>
    <mergeCell ref="D9:D10"/>
    <mergeCell ref="E9:E10"/>
    <mergeCell ref="F9:F10"/>
    <mergeCell ref="G9:G10"/>
    <mergeCell ref="L13:L14"/>
    <mergeCell ref="M13:M14"/>
    <mergeCell ref="N13:N14"/>
    <mergeCell ref="A11:A12"/>
    <mergeCell ref="B11:B12"/>
    <mergeCell ref="C11:C12"/>
    <mergeCell ref="D11:D12"/>
    <mergeCell ref="E11:E12"/>
    <mergeCell ref="F11:F12"/>
    <mergeCell ref="G11:G12"/>
    <mergeCell ref="L15:L16"/>
    <mergeCell ref="M15:M16"/>
    <mergeCell ref="N15:N16"/>
    <mergeCell ref="A13:A14"/>
    <mergeCell ref="B13:B14"/>
    <mergeCell ref="C13:C14"/>
    <mergeCell ref="D13:D14"/>
    <mergeCell ref="E13:E14"/>
    <mergeCell ref="F13:F14"/>
    <mergeCell ref="G13:G14"/>
    <mergeCell ref="E46:E47"/>
    <mergeCell ref="F46:F47"/>
    <mergeCell ref="N38:N39"/>
    <mergeCell ref="A15:A16"/>
    <mergeCell ref="B15:B16"/>
    <mergeCell ref="C15:C16"/>
    <mergeCell ref="D15:D16"/>
    <mergeCell ref="E15:E16"/>
    <mergeCell ref="G36:G37"/>
    <mergeCell ref="F15:F16"/>
    <mergeCell ref="G15:G16"/>
    <mergeCell ref="N46:N47"/>
    <mergeCell ref="A44:A45"/>
    <mergeCell ref="B44:B45"/>
    <mergeCell ref="C44:C45"/>
    <mergeCell ref="D44:D45"/>
    <mergeCell ref="E44:E45"/>
    <mergeCell ref="A46:A47"/>
    <mergeCell ref="N42:N43"/>
    <mergeCell ref="C46:C47"/>
    <mergeCell ref="M23:M24"/>
    <mergeCell ref="F44:F45"/>
    <mergeCell ref="G44:G45"/>
    <mergeCell ref="L44:L45"/>
    <mergeCell ref="M44:M45"/>
    <mergeCell ref="E36:E37"/>
    <mergeCell ref="F36:F37"/>
    <mergeCell ref="G42:G43"/>
    <mergeCell ref="L42:L43"/>
    <mergeCell ref="M42:M43"/>
    <mergeCell ref="F109:F110"/>
    <mergeCell ref="K70:K71"/>
    <mergeCell ref="M103:M104"/>
    <mergeCell ref="F76:F77"/>
    <mergeCell ref="G76:G77"/>
    <mergeCell ref="F74:F75"/>
    <mergeCell ref="G74:G75"/>
    <mergeCell ref="G109:G110"/>
    <mergeCell ref="L103:L104"/>
    <mergeCell ref="A23:A24"/>
    <mergeCell ref="B23:B24"/>
    <mergeCell ref="C23:C24"/>
    <mergeCell ref="A95:M95"/>
    <mergeCell ref="A42:A43"/>
    <mergeCell ref="B42:B43"/>
    <mergeCell ref="E25:E26"/>
    <mergeCell ref="F25:F26"/>
    <mergeCell ref="I36:I37"/>
    <mergeCell ref="F80:F81"/>
    <mergeCell ref="B109:B110"/>
    <mergeCell ref="C109:C110"/>
    <mergeCell ref="D109:D110"/>
    <mergeCell ref="E109:E110"/>
    <mergeCell ref="C36:C37"/>
    <mergeCell ref="D36:D37"/>
    <mergeCell ref="B82:B83"/>
    <mergeCell ref="C82:C83"/>
    <mergeCell ref="B46:B47"/>
    <mergeCell ref="D46:D47"/>
    <mergeCell ref="M25:M26"/>
    <mergeCell ref="E42:E43"/>
    <mergeCell ref="M52:M53"/>
    <mergeCell ref="J36:J37"/>
    <mergeCell ref="G46:G47"/>
    <mergeCell ref="L46:L47"/>
    <mergeCell ref="M46:M47"/>
    <mergeCell ref="F48:F49"/>
    <mergeCell ref="H36:H37"/>
    <mergeCell ref="F42:F43"/>
    <mergeCell ref="L23:L24"/>
    <mergeCell ref="G40:G41"/>
    <mergeCell ref="L40:L41"/>
    <mergeCell ref="G72:G73"/>
    <mergeCell ref="L72:L73"/>
    <mergeCell ref="G103:G104"/>
    <mergeCell ref="L99:L100"/>
    <mergeCell ref="J70:J71"/>
    <mergeCell ref="G25:G26"/>
    <mergeCell ref="L82:L83"/>
    <mergeCell ref="N25:N26"/>
    <mergeCell ref="G23:G24"/>
    <mergeCell ref="N23:N24"/>
    <mergeCell ref="G19:G20"/>
    <mergeCell ref="L19:L20"/>
    <mergeCell ref="M19:M20"/>
    <mergeCell ref="N19:N20"/>
    <mergeCell ref="N21:N22"/>
    <mergeCell ref="M21:M22"/>
    <mergeCell ref="L25:L26"/>
    <mergeCell ref="F23:F24"/>
    <mergeCell ref="D23:D24"/>
    <mergeCell ref="E23:E24"/>
    <mergeCell ref="C42:C43"/>
    <mergeCell ref="D42:D43"/>
    <mergeCell ref="C40:C41"/>
    <mergeCell ref="D40:D41"/>
    <mergeCell ref="E40:E41"/>
    <mergeCell ref="B40:B41"/>
    <mergeCell ref="F40:F41"/>
    <mergeCell ref="M40:M41"/>
    <mergeCell ref="M82:M83"/>
    <mergeCell ref="N82:N83"/>
    <mergeCell ref="A82:A83"/>
    <mergeCell ref="D82:D83"/>
    <mergeCell ref="E82:E83"/>
    <mergeCell ref="F82:F83"/>
    <mergeCell ref="N44:N45"/>
    <mergeCell ref="B103:B104"/>
    <mergeCell ref="C103:C104"/>
    <mergeCell ref="D103:D104"/>
    <mergeCell ref="E103:E104"/>
    <mergeCell ref="F103:F104"/>
    <mergeCell ref="G82:G83"/>
    <mergeCell ref="G101:G102"/>
    <mergeCell ref="E99:E100"/>
    <mergeCell ref="F99:F100"/>
    <mergeCell ref="G99:G100"/>
    <mergeCell ref="K97:K98"/>
    <mergeCell ref="L97:L98"/>
    <mergeCell ref="A101:A102"/>
    <mergeCell ref="B101:B102"/>
    <mergeCell ref="C101:C102"/>
    <mergeCell ref="D101:D102"/>
    <mergeCell ref="E101:E102"/>
    <mergeCell ref="F101:F102"/>
    <mergeCell ref="J97:J98"/>
    <mergeCell ref="I5:I6"/>
    <mergeCell ref="I70:I71"/>
    <mergeCell ref="A68:M68"/>
    <mergeCell ref="L101:L102"/>
    <mergeCell ref="M101:M102"/>
    <mergeCell ref="N101:N102"/>
    <mergeCell ref="A99:A100"/>
    <mergeCell ref="B99:B100"/>
    <mergeCell ref="C99:C100"/>
    <mergeCell ref="D99:D100"/>
    <mergeCell ref="N52:N53"/>
    <mergeCell ref="B58:B59"/>
    <mergeCell ref="C58:C59"/>
    <mergeCell ref="D58:D59"/>
    <mergeCell ref="F58:F59"/>
    <mergeCell ref="N58:N59"/>
    <mergeCell ref="N56:N57"/>
    <mergeCell ref="F56:F57"/>
    <mergeCell ref="G56:G57"/>
    <mergeCell ref="L56:L57"/>
    <mergeCell ref="N70:N71"/>
    <mergeCell ref="N113:N114"/>
    <mergeCell ref="N111:N112"/>
    <mergeCell ref="N84:N85"/>
    <mergeCell ref="N99:N100"/>
    <mergeCell ref="N76:N77"/>
    <mergeCell ref="N78:N79"/>
    <mergeCell ref="N105:N106"/>
    <mergeCell ref="N103:N104"/>
    <mergeCell ref="G5:G6"/>
    <mergeCell ref="L5:L6"/>
    <mergeCell ref="C70:C71"/>
    <mergeCell ref="D70:D71"/>
    <mergeCell ref="N80:N81"/>
    <mergeCell ref="L80:L81"/>
    <mergeCell ref="E70:E71"/>
    <mergeCell ref="C80:C81"/>
    <mergeCell ref="N54:N55"/>
    <mergeCell ref="N5:N6"/>
    <mergeCell ref="N40:N41"/>
    <mergeCell ref="B70:B71"/>
    <mergeCell ref="L70:L71"/>
    <mergeCell ref="M70:M71"/>
    <mergeCell ref="M80:M81"/>
    <mergeCell ref="A70:A71"/>
    <mergeCell ref="A80:A81"/>
    <mergeCell ref="D80:D81"/>
    <mergeCell ref="B80:B81"/>
    <mergeCell ref="H70:H71"/>
    <mergeCell ref="A1:M1"/>
    <mergeCell ref="J2:M2"/>
    <mergeCell ref="A3:M3"/>
    <mergeCell ref="A5:A6"/>
    <mergeCell ref="B5:B6"/>
    <mergeCell ref="E5:E6"/>
    <mergeCell ref="M5:M6"/>
    <mergeCell ref="F5:F6"/>
    <mergeCell ref="H5:H6"/>
    <mergeCell ref="J5:J6"/>
    <mergeCell ref="F21:F22"/>
    <mergeCell ref="G21:G22"/>
    <mergeCell ref="A66:M66"/>
    <mergeCell ref="J67:M67"/>
    <mergeCell ref="A52:A53"/>
    <mergeCell ref="B52:B53"/>
    <mergeCell ref="L21:L22"/>
    <mergeCell ref="E52:E53"/>
    <mergeCell ref="A25:A26"/>
    <mergeCell ref="A40:A41"/>
    <mergeCell ref="K5:K6"/>
    <mergeCell ref="A21:A22"/>
    <mergeCell ref="A58:A59"/>
    <mergeCell ref="B21:B22"/>
    <mergeCell ref="C21:C22"/>
    <mergeCell ref="D21:D22"/>
    <mergeCell ref="C5:C6"/>
    <mergeCell ref="D5:D6"/>
    <mergeCell ref="C52:C53"/>
    <mergeCell ref="D52:D53"/>
    <mergeCell ref="A72:A73"/>
    <mergeCell ref="B72:B73"/>
    <mergeCell ref="C72:C73"/>
    <mergeCell ref="D72:D73"/>
    <mergeCell ref="E72:E73"/>
    <mergeCell ref="F72:F73"/>
    <mergeCell ref="M72:M73"/>
    <mergeCell ref="F52:F53"/>
    <mergeCell ref="G54:G55"/>
    <mergeCell ref="L54:L55"/>
    <mergeCell ref="M54:M55"/>
    <mergeCell ref="G52:G53"/>
    <mergeCell ref="F70:F71"/>
    <mergeCell ref="A54:A55"/>
    <mergeCell ref="B54:B55"/>
    <mergeCell ref="C54:C55"/>
    <mergeCell ref="D54:D55"/>
    <mergeCell ref="E54:E55"/>
    <mergeCell ref="F54:F55"/>
    <mergeCell ref="G80:G81"/>
    <mergeCell ref="F78:F79"/>
    <mergeCell ref="E58:E59"/>
    <mergeCell ref="G70:G71"/>
    <mergeCell ref="E80:E81"/>
    <mergeCell ref="M99:M100"/>
    <mergeCell ref="G58:G59"/>
    <mergeCell ref="L58:L59"/>
    <mergeCell ref="F89:G89"/>
    <mergeCell ref="G97:G98"/>
    <mergeCell ref="L111:L112"/>
    <mergeCell ref="M111:M112"/>
    <mergeCell ref="E113:E114"/>
    <mergeCell ref="F113:F114"/>
    <mergeCell ref="A111:A112"/>
    <mergeCell ref="B111:B112"/>
    <mergeCell ref="C111:C112"/>
    <mergeCell ref="D111:D112"/>
    <mergeCell ref="E111:E112"/>
    <mergeCell ref="F111:F112"/>
    <mergeCell ref="G113:G114"/>
    <mergeCell ref="A113:A114"/>
    <mergeCell ref="B113:B114"/>
    <mergeCell ref="C113:C114"/>
    <mergeCell ref="D113:D114"/>
    <mergeCell ref="G111:G112"/>
    <mergeCell ref="L113:L114"/>
    <mergeCell ref="M113:M114"/>
    <mergeCell ref="F122:G122"/>
    <mergeCell ref="C122:E122"/>
    <mergeCell ref="C63:E63"/>
    <mergeCell ref="F63:G63"/>
    <mergeCell ref="G78:G79"/>
    <mergeCell ref="C78:C79"/>
    <mergeCell ref="M115:M116"/>
    <mergeCell ref="G107:G108"/>
    <mergeCell ref="A56:A57"/>
    <mergeCell ref="B56:B57"/>
    <mergeCell ref="C56:C57"/>
    <mergeCell ref="D56:D57"/>
    <mergeCell ref="E56:E57"/>
    <mergeCell ref="D84:D85"/>
    <mergeCell ref="E84:E85"/>
    <mergeCell ref="D78:D79"/>
    <mergeCell ref="E78:E79"/>
    <mergeCell ref="A69:M69"/>
    <mergeCell ref="A84:A85"/>
    <mergeCell ref="B84:B85"/>
    <mergeCell ref="C84:C85"/>
    <mergeCell ref="G84:G85"/>
    <mergeCell ref="L84:L85"/>
    <mergeCell ref="F84:F85"/>
    <mergeCell ref="A19:A20"/>
    <mergeCell ref="B19:B20"/>
    <mergeCell ref="C19:C20"/>
    <mergeCell ref="D19:D20"/>
    <mergeCell ref="E19:E20"/>
    <mergeCell ref="B50:B51"/>
    <mergeCell ref="C50:C51"/>
    <mergeCell ref="D50:D51"/>
    <mergeCell ref="E50:E51"/>
    <mergeCell ref="D25:D26"/>
    <mergeCell ref="A38:A39"/>
    <mergeCell ref="G50:G51"/>
    <mergeCell ref="L50:L51"/>
    <mergeCell ref="M50:M51"/>
    <mergeCell ref="N50:N51"/>
    <mergeCell ref="A78:A79"/>
    <mergeCell ref="B78:B79"/>
    <mergeCell ref="L52:L53"/>
    <mergeCell ref="A50:A51"/>
    <mergeCell ref="M58:M59"/>
    <mergeCell ref="L109:L110"/>
    <mergeCell ref="M109:M110"/>
    <mergeCell ref="N109:N110"/>
    <mergeCell ref="L78:L79"/>
    <mergeCell ref="M78:M79"/>
    <mergeCell ref="M84:M85"/>
    <mergeCell ref="L107:L108"/>
    <mergeCell ref="N107:N108"/>
    <mergeCell ref="N97:N98"/>
    <mergeCell ref="L105:L106"/>
    <mergeCell ref="B17:B18"/>
    <mergeCell ref="C17:C18"/>
    <mergeCell ref="D17:D18"/>
    <mergeCell ref="E17:E18"/>
    <mergeCell ref="F17:F18"/>
    <mergeCell ref="M56:M57"/>
    <mergeCell ref="B25:B26"/>
    <mergeCell ref="C25:C26"/>
    <mergeCell ref="F50:F51"/>
    <mergeCell ref="E21:E22"/>
    <mergeCell ref="F19:F20"/>
    <mergeCell ref="A36:A37"/>
    <mergeCell ref="B36:B37"/>
    <mergeCell ref="G17:G18"/>
    <mergeCell ref="L17:L18"/>
    <mergeCell ref="M17:M18"/>
    <mergeCell ref="K36:K37"/>
    <mergeCell ref="L36:L37"/>
    <mergeCell ref="M36:M37"/>
    <mergeCell ref="A17:A18"/>
    <mergeCell ref="N17:N18"/>
    <mergeCell ref="A48:A49"/>
    <mergeCell ref="B48:B49"/>
    <mergeCell ref="C48:C49"/>
    <mergeCell ref="D48:D49"/>
    <mergeCell ref="E48:E49"/>
    <mergeCell ref="G48:G49"/>
    <mergeCell ref="L48:L49"/>
    <mergeCell ref="M48:M49"/>
    <mergeCell ref="N48:N49"/>
    <mergeCell ref="M107:M108"/>
    <mergeCell ref="A35:N35"/>
    <mergeCell ref="A2:G2"/>
    <mergeCell ref="A67:G67"/>
    <mergeCell ref="A34:M34"/>
    <mergeCell ref="A4:M4"/>
    <mergeCell ref="A96:N96"/>
    <mergeCell ref="A107:A108"/>
    <mergeCell ref="B107:B108"/>
    <mergeCell ref="C107:C108"/>
    <mergeCell ref="D107:D108"/>
    <mergeCell ref="E107:E108"/>
    <mergeCell ref="F107:F108"/>
    <mergeCell ref="A115:A116"/>
    <mergeCell ref="B115:B116"/>
    <mergeCell ref="C115:C116"/>
    <mergeCell ref="D115:D116"/>
    <mergeCell ref="E115:E116"/>
    <mergeCell ref="F115:F116"/>
    <mergeCell ref="A109:A110"/>
    <mergeCell ref="G115:G116"/>
    <mergeCell ref="L115:L116"/>
    <mergeCell ref="N115:N116"/>
    <mergeCell ref="B38:B39"/>
    <mergeCell ref="C38:C39"/>
    <mergeCell ref="D38:D39"/>
    <mergeCell ref="E38:E39"/>
    <mergeCell ref="F38:F39"/>
    <mergeCell ref="G38:G39"/>
    <mergeCell ref="L38:L39"/>
    <mergeCell ref="M38:M39"/>
    <mergeCell ref="M117:M118"/>
    <mergeCell ref="A117:A118"/>
    <mergeCell ref="B117:B118"/>
    <mergeCell ref="C117:C118"/>
    <mergeCell ref="D117:D118"/>
    <mergeCell ref="E117:E118"/>
    <mergeCell ref="F117:F118"/>
    <mergeCell ref="G117:G118"/>
    <mergeCell ref="L117:L118"/>
    <mergeCell ref="N117:N118"/>
    <mergeCell ref="A32:M32"/>
    <mergeCell ref="A33:G33"/>
    <mergeCell ref="J33:M33"/>
    <mergeCell ref="C30:E30"/>
    <mergeCell ref="F30:G30"/>
    <mergeCell ref="A93:M93"/>
    <mergeCell ref="A94:G94"/>
    <mergeCell ref="J94:M94"/>
    <mergeCell ref="M97:M98"/>
    <mergeCell ref="N36:N37"/>
    <mergeCell ref="A97:A98"/>
    <mergeCell ref="B97:B98"/>
    <mergeCell ref="C97:C98"/>
    <mergeCell ref="D97:D98"/>
    <mergeCell ref="E97:E98"/>
    <mergeCell ref="F97:F98"/>
    <mergeCell ref="H97:H98"/>
    <mergeCell ref="I97:I98"/>
    <mergeCell ref="C89:E89"/>
  </mergeCells>
  <printOptions/>
  <pageMargins left="0.65" right="0.47" top="0.57" bottom="1.78" header="0.14" footer="1.78"/>
  <pageSetup horizontalDpi="300" verticalDpi="300" orientation="landscape" paperSize="9" scale="88" r:id="rId1"/>
  <rowBreaks count="3" manualBreakCount="3">
    <brk id="31" max="13" man="1"/>
    <brk id="65" max="255" man="1"/>
    <brk id="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F68"/>
  <sheetViews>
    <sheetView zoomScalePageLayoutView="0" workbookViewId="0" topLeftCell="A1">
      <selection activeCell="F61" sqref="F61:F62"/>
    </sheetView>
  </sheetViews>
  <sheetFormatPr defaultColWidth="9.00390625" defaultRowHeight="12.75"/>
  <cols>
    <col min="1" max="1" width="4.875" style="5" customWidth="1"/>
    <col min="2" max="2" width="18.875" style="3" customWidth="1"/>
    <col min="3" max="3" width="5.125" style="3" customWidth="1"/>
    <col min="4" max="4" width="6.25390625" style="3" customWidth="1"/>
    <col min="5" max="5" width="10.75390625" style="3" customWidth="1"/>
    <col min="6" max="6" width="26.00390625" style="3" customWidth="1"/>
    <col min="7" max="7" width="14.00390625" style="3" customWidth="1"/>
    <col min="8" max="8" width="6.875" style="3" customWidth="1"/>
    <col min="9" max="9" width="5.00390625" style="3" customWidth="1"/>
    <col min="10" max="10" width="7.875" style="3" customWidth="1"/>
    <col min="11" max="11" width="10.625" style="3" customWidth="1"/>
    <col min="12" max="12" width="9.625" style="3" customWidth="1"/>
    <col min="13" max="16384" width="9.125" style="3" customWidth="1"/>
  </cols>
  <sheetData>
    <row r="1" spans="1:12" ht="23.25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5.75">
      <c r="A2" s="225" t="s">
        <v>89</v>
      </c>
      <c r="B2" s="225"/>
      <c r="C2" s="225"/>
      <c r="D2" s="225"/>
      <c r="E2" s="225"/>
      <c r="F2" s="225"/>
      <c r="G2" s="225"/>
      <c r="J2" s="225" t="s">
        <v>90</v>
      </c>
      <c r="K2" s="225"/>
      <c r="L2" s="225"/>
    </row>
    <row r="3" spans="1:13" ht="23.25" customHeight="1">
      <c r="A3" s="226" t="s">
        <v>148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7"/>
    </row>
    <row r="4" spans="1:12" ht="15" thickBot="1">
      <c r="A4" s="227" t="s">
        <v>93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3" ht="13.5" customHeight="1" thickTop="1">
      <c r="A5" s="219" t="s">
        <v>19</v>
      </c>
      <c r="B5" s="205" t="s">
        <v>1</v>
      </c>
      <c r="C5" s="205" t="s">
        <v>7</v>
      </c>
      <c r="D5" s="205" t="s">
        <v>2</v>
      </c>
      <c r="E5" s="205" t="s">
        <v>11</v>
      </c>
      <c r="F5" s="205" t="s">
        <v>3</v>
      </c>
      <c r="G5" s="205" t="s">
        <v>4</v>
      </c>
      <c r="H5" s="207" t="s">
        <v>5</v>
      </c>
      <c r="I5" s="207" t="s">
        <v>16</v>
      </c>
      <c r="J5" s="209" t="s">
        <v>17</v>
      </c>
      <c r="K5" s="207" t="s">
        <v>6</v>
      </c>
      <c r="L5" s="211" t="s">
        <v>12</v>
      </c>
      <c r="M5" s="315" t="s">
        <v>0</v>
      </c>
    </row>
    <row r="6" spans="1:13" ht="13.5" thickBot="1">
      <c r="A6" s="220"/>
      <c r="B6" s="206"/>
      <c r="C6" s="206"/>
      <c r="D6" s="206"/>
      <c r="E6" s="206"/>
      <c r="F6" s="206"/>
      <c r="G6" s="206"/>
      <c r="H6" s="208"/>
      <c r="I6" s="208"/>
      <c r="J6" s="210"/>
      <c r="K6" s="208"/>
      <c r="L6" s="212"/>
      <c r="M6" s="316"/>
    </row>
    <row r="7" spans="1:14" ht="14.25" customHeight="1" thickTop="1">
      <c r="A7" s="303">
        <v>82</v>
      </c>
      <c r="B7" s="305" t="s">
        <v>75</v>
      </c>
      <c r="C7" s="305">
        <v>1980</v>
      </c>
      <c r="D7" s="307" t="s">
        <v>76</v>
      </c>
      <c r="E7" s="300" t="s">
        <v>77</v>
      </c>
      <c r="F7" s="309" t="s">
        <v>78</v>
      </c>
      <c r="G7" s="300" t="s">
        <v>151</v>
      </c>
      <c r="H7" s="293">
        <v>0.001673958333333333</v>
      </c>
      <c r="I7" s="302">
        <v>0</v>
      </c>
      <c r="J7" s="293">
        <f>TIME(,,I7)</f>
        <v>0</v>
      </c>
      <c r="K7" s="293">
        <f>J7+H7</f>
        <v>0.001673958333333333</v>
      </c>
      <c r="L7" s="311">
        <v>0</v>
      </c>
      <c r="M7" s="313" t="s">
        <v>55</v>
      </c>
      <c r="N7" s="33"/>
    </row>
    <row r="8" spans="1:14" ht="13.5" thickBot="1">
      <c r="A8" s="304"/>
      <c r="B8" s="306"/>
      <c r="C8" s="306"/>
      <c r="D8" s="308"/>
      <c r="E8" s="301"/>
      <c r="F8" s="310"/>
      <c r="G8" s="301"/>
      <c r="H8" s="294"/>
      <c r="I8" s="297"/>
      <c r="J8" s="294"/>
      <c r="K8" s="294"/>
      <c r="L8" s="312"/>
      <c r="M8" s="314"/>
      <c r="N8" s="33"/>
    </row>
    <row r="9" spans="1:14" ht="13.5" customHeight="1">
      <c r="A9" s="303">
        <v>55</v>
      </c>
      <c r="B9" s="305" t="s">
        <v>48</v>
      </c>
      <c r="C9" s="305">
        <v>1994</v>
      </c>
      <c r="D9" s="307" t="s">
        <v>32</v>
      </c>
      <c r="E9" s="300" t="s">
        <v>36</v>
      </c>
      <c r="F9" s="309" t="s">
        <v>211</v>
      </c>
      <c r="G9" s="300" t="s">
        <v>37</v>
      </c>
      <c r="H9" s="295">
        <v>0.0016980324074074074</v>
      </c>
      <c r="I9" s="296">
        <v>0</v>
      </c>
      <c r="J9" s="295">
        <f>TIME(,,I9)</f>
        <v>0</v>
      </c>
      <c r="K9" s="295">
        <f>J9+H9</f>
        <v>0.0016980324074074074</v>
      </c>
      <c r="L9" s="311">
        <f>K9-K7</f>
        <v>2.4074074074074362E-05</v>
      </c>
      <c r="M9" s="313" t="s">
        <v>56</v>
      </c>
      <c r="N9" s="33"/>
    </row>
    <row r="10" spans="1:14" ht="13.5" customHeight="1" thickBot="1">
      <c r="A10" s="304"/>
      <c r="B10" s="306"/>
      <c r="C10" s="306"/>
      <c r="D10" s="308"/>
      <c r="E10" s="301"/>
      <c r="F10" s="310"/>
      <c r="G10" s="301"/>
      <c r="H10" s="294"/>
      <c r="I10" s="297"/>
      <c r="J10" s="294"/>
      <c r="K10" s="294"/>
      <c r="L10" s="312"/>
      <c r="M10" s="314"/>
      <c r="N10" s="33"/>
    </row>
    <row r="11" spans="1:14" ht="13.5" customHeight="1">
      <c r="A11" s="303">
        <v>52</v>
      </c>
      <c r="B11" s="305" t="s">
        <v>53</v>
      </c>
      <c r="C11" s="305">
        <v>1985</v>
      </c>
      <c r="D11" s="307" t="s">
        <v>32</v>
      </c>
      <c r="E11" s="300" t="s">
        <v>36</v>
      </c>
      <c r="F11" s="309" t="s">
        <v>212</v>
      </c>
      <c r="G11" s="300" t="s">
        <v>37</v>
      </c>
      <c r="H11" s="295">
        <v>0.0017233796296296294</v>
      </c>
      <c r="I11" s="296">
        <v>2</v>
      </c>
      <c r="J11" s="295">
        <f>TIME(,,I11)</f>
        <v>2.3148148148148147E-05</v>
      </c>
      <c r="K11" s="295">
        <f>J11+H11</f>
        <v>0.0017465277777777776</v>
      </c>
      <c r="L11" s="311">
        <f>K11-K7</f>
        <v>7.256944444444455E-05</v>
      </c>
      <c r="M11" s="313" t="s">
        <v>57</v>
      </c>
      <c r="N11" s="33"/>
    </row>
    <row r="12" spans="1:14" ht="13.5" customHeight="1" thickBot="1">
      <c r="A12" s="304"/>
      <c r="B12" s="306"/>
      <c r="C12" s="306"/>
      <c r="D12" s="308"/>
      <c r="E12" s="301"/>
      <c r="F12" s="310"/>
      <c r="G12" s="301"/>
      <c r="H12" s="294"/>
      <c r="I12" s="297"/>
      <c r="J12" s="294"/>
      <c r="K12" s="294"/>
      <c r="L12" s="312"/>
      <c r="M12" s="314"/>
      <c r="N12" s="33"/>
    </row>
    <row r="13" spans="1:14" ht="13.5" customHeight="1">
      <c r="A13" s="319">
        <v>56</v>
      </c>
      <c r="B13" s="255" t="s">
        <v>50</v>
      </c>
      <c r="C13" s="255">
        <v>1996</v>
      </c>
      <c r="D13" s="321" t="s">
        <v>32</v>
      </c>
      <c r="E13" s="323" t="s">
        <v>36</v>
      </c>
      <c r="F13" s="259" t="s">
        <v>211</v>
      </c>
      <c r="G13" s="323" t="s">
        <v>37</v>
      </c>
      <c r="H13" s="217">
        <v>0.0017282407407407405</v>
      </c>
      <c r="I13" s="215">
        <v>4</v>
      </c>
      <c r="J13" s="217">
        <f>TIME(,,I13)</f>
        <v>4.6296296296296294E-05</v>
      </c>
      <c r="K13" s="217">
        <f>J13+H13</f>
        <v>0.0017745370370370367</v>
      </c>
      <c r="L13" s="269">
        <f>K13-K7</f>
        <v>0.00010057870370370364</v>
      </c>
      <c r="M13" s="317" t="s">
        <v>58</v>
      </c>
      <c r="N13" s="33"/>
    </row>
    <row r="14" spans="1:14" ht="13.5" customHeight="1" thickBot="1">
      <c r="A14" s="320"/>
      <c r="B14" s="256"/>
      <c r="C14" s="256"/>
      <c r="D14" s="322"/>
      <c r="E14" s="324"/>
      <c r="F14" s="260"/>
      <c r="G14" s="324"/>
      <c r="H14" s="298"/>
      <c r="I14" s="299"/>
      <c r="J14" s="298"/>
      <c r="K14" s="298"/>
      <c r="L14" s="270"/>
      <c r="M14" s="318"/>
      <c r="N14" s="33"/>
    </row>
    <row r="15" spans="1:14" ht="13.5" customHeight="1">
      <c r="A15" s="265">
        <v>81</v>
      </c>
      <c r="B15" s="267" t="s">
        <v>79</v>
      </c>
      <c r="C15" s="267">
        <v>1992</v>
      </c>
      <c r="D15" s="257" t="s">
        <v>35</v>
      </c>
      <c r="E15" s="253" t="s">
        <v>77</v>
      </c>
      <c r="F15" s="259" t="s">
        <v>78</v>
      </c>
      <c r="G15" s="253" t="s">
        <v>151</v>
      </c>
      <c r="H15" s="217">
        <v>0.001817361111111111</v>
      </c>
      <c r="I15" s="215">
        <v>0</v>
      </c>
      <c r="J15" s="217">
        <f>TIME(,,I15)</f>
        <v>0</v>
      </c>
      <c r="K15" s="217">
        <f>J15+H15</f>
        <v>0.001817361111111111</v>
      </c>
      <c r="L15" s="269">
        <f>K15-K7</f>
        <v>0.00014340277777777789</v>
      </c>
      <c r="M15" s="327" t="s">
        <v>59</v>
      </c>
      <c r="N15" s="33"/>
    </row>
    <row r="16" spans="1:14" ht="13.5" customHeight="1" thickBot="1">
      <c r="A16" s="266"/>
      <c r="B16" s="268"/>
      <c r="C16" s="268"/>
      <c r="D16" s="258"/>
      <c r="E16" s="254"/>
      <c r="F16" s="260"/>
      <c r="G16" s="254"/>
      <c r="H16" s="218"/>
      <c r="I16" s="216"/>
      <c r="J16" s="218"/>
      <c r="K16" s="218"/>
      <c r="L16" s="270"/>
      <c r="M16" s="328"/>
      <c r="N16" s="33"/>
    </row>
    <row r="17" spans="1:13" ht="13.5" customHeight="1">
      <c r="A17" s="1"/>
      <c r="B17" s="34"/>
      <c r="C17" s="34"/>
      <c r="D17" s="64"/>
      <c r="E17" s="65"/>
      <c r="F17" s="66"/>
      <c r="G17" s="65"/>
      <c r="H17" s="60"/>
      <c r="I17" s="61"/>
      <c r="J17" s="60"/>
      <c r="K17" s="60"/>
      <c r="L17" s="20"/>
      <c r="M17" s="62"/>
    </row>
    <row r="18" spans="2:6" ht="13.5" thickBot="1">
      <c r="B18" s="6" t="s">
        <v>8</v>
      </c>
      <c r="C18" s="30"/>
      <c r="D18" s="30"/>
      <c r="E18" s="30"/>
      <c r="F18" s="3" t="s">
        <v>22</v>
      </c>
    </row>
    <row r="19" spans="2:4" ht="12.75">
      <c r="B19" s="6"/>
      <c r="C19" s="6"/>
      <c r="D19" s="6"/>
    </row>
    <row r="20" spans="2:7" ht="13.5" thickBot="1">
      <c r="B20" s="6" t="s">
        <v>9</v>
      </c>
      <c r="C20" s="263"/>
      <c r="D20" s="263"/>
      <c r="E20" s="263"/>
      <c r="F20" s="264" t="s">
        <v>37</v>
      </c>
      <c r="G20" s="264"/>
    </row>
    <row r="21" spans="1:13" ht="13.5" customHeight="1">
      <c r="A21" s="1"/>
      <c r="B21" s="34"/>
      <c r="C21" s="34"/>
      <c r="D21" s="64"/>
      <c r="E21" s="65"/>
      <c r="F21" s="66"/>
      <c r="G21" s="65"/>
      <c r="H21" s="60"/>
      <c r="I21" s="61"/>
      <c r="J21" s="60"/>
      <c r="K21" s="60"/>
      <c r="L21" s="20"/>
      <c r="M21" s="62"/>
    </row>
    <row r="22" spans="1:13" ht="13.5" customHeight="1">
      <c r="A22" s="1"/>
      <c r="B22" s="34"/>
      <c r="C22" s="34"/>
      <c r="D22" s="64"/>
      <c r="E22" s="65"/>
      <c r="F22" s="66"/>
      <c r="G22" s="65"/>
      <c r="H22" s="60"/>
      <c r="I22" s="61"/>
      <c r="J22" s="60"/>
      <c r="K22" s="60"/>
      <c r="L22" s="20"/>
      <c r="M22" s="62"/>
    </row>
    <row r="23" spans="1:12" ht="23.25" customHeight="1">
      <c r="A23" s="224" t="s">
        <v>88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</row>
    <row r="24" spans="1:12" ht="15.75">
      <c r="A24" s="225" t="s">
        <v>89</v>
      </c>
      <c r="B24" s="225"/>
      <c r="C24" s="225"/>
      <c r="D24" s="225"/>
      <c r="E24" s="225"/>
      <c r="F24" s="225"/>
      <c r="G24" s="225"/>
      <c r="J24" s="225" t="s">
        <v>90</v>
      </c>
      <c r="K24" s="225"/>
      <c r="L24" s="225"/>
    </row>
    <row r="25" spans="1:13" ht="23.25" customHeight="1">
      <c r="A25" s="226" t="s">
        <v>182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7"/>
    </row>
    <row r="26" spans="1:162" ht="15.75" customHeight="1" thickBot="1">
      <c r="A26" s="204" t="s">
        <v>94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</row>
    <row r="27" spans="1:13" ht="13.5" customHeight="1" thickTop="1">
      <c r="A27" s="219" t="s">
        <v>19</v>
      </c>
      <c r="B27" s="205" t="s">
        <v>1</v>
      </c>
      <c r="C27" s="205" t="s">
        <v>7</v>
      </c>
      <c r="D27" s="205" t="s">
        <v>2</v>
      </c>
      <c r="E27" s="205" t="s">
        <v>11</v>
      </c>
      <c r="F27" s="205" t="s">
        <v>3</v>
      </c>
      <c r="G27" s="205" t="s">
        <v>4</v>
      </c>
      <c r="H27" s="207" t="s">
        <v>5</v>
      </c>
      <c r="I27" s="207" t="s">
        <v>16</v>
      </c>
      <c r="J27" s="209" t="s">
        <v>17</v>
      </c>
      <c r="K27" s="207" t="s">
        <v>6</v>
      </c>
      <c r="L27" s="211" t="s">
        <v>12</v>
      </c>
      <c r="M27" s="315" t="s">
        <v>0</v>
      </c>
    </row>
    <row r="28" spans="1:13" ht="13.5" thickBot="1">
      <c r="A28" s="220"/>
      <c r="B28" s="206"/>
      <c r="C28" s="206"/>
      <c r="D28" s="206"/>
      <c r="E28" s="206"/>
      <c r="F28" s="206"/>
      <c r="G28" s="206"/>
      <c r="H28" s="208"/>
      <c r="I28" s="208"/>
      <c r="J28" s="210"/>
      <c r="K28" s="208"/>
      <c r="L28" s="212"/>
      <c r="M28" s="316"/>
    </row>
    <row r="29" spans="1:13" s="33" customFormat="1" ht="13.5" customHeight="1" thickTop="1">
      <c r="A29" s="303">
        <v>27</v>
      </c>
      <c r="B29" s="305" t="s">
        <v>130</v>
      </c>
      <c r="C29" s="305">
        <v>1997</v>
      </c>
      <c r="D29" s="307" t="s">
        <v>81</v>
      </c>
      <c r="E29" s="300" t="s">
        <v>119</v>
      </c>
      <c r="F29" s="309" t="s">
        <v>121</v>
      </c>
      <c r="G29" s="300" t="s">
        <v>185</v>
      </c>
      <c r="H29" s="293">
        <v>0.001707175925925926</v>
      </c>
      <c r="I29" s="302">
        <v>0</v>
      </c>
      <c r="J29" s="293">
        <f>TIME(,,I29)</f>
        <v>0</v>
      </c>
      <c r="K29" s="293">
        <f>J29+H29</f>
        <v>0.001707175925925926</v>
      </c>
      <c r="L29" s="311">
        <v>0</v>
      </c>
      <c r="M29" s="313" t="s">
        <v>55</v>
      </c>
    </row>
    <row r="30" spans="1:13" s="33" customFormat="1" ht="13.5" thickBot="1">
      <c r="A30" s="304"/>
      <c r="B30" s="306"/>
      <c r="C30" s="306"/>
      <c r="D30" s="308"/>
      <c r="E30" s="301"/>
      <c r="F30" s="310"/>
      <c r="G30" s="301"/>
      <c r="H30" s="294"/>
      <c r="I30" s="297"/>
      <c r="J30" s="294"/>
      <c r="K30" s="294"/>
      <c r="L30" s="312"/>
      <c r="M30" s="314"/>
    </row>
    <row r="31" spans="1:13" ht="13.5" customHeight="1">
      <c r="A31" s="303">
        <v>59</v>
      </c>
      <c r="B31" s="305" t="s">
        <v>51</v>
      </c>
      <c r="C31" s="305">
        <v>1997</v>
      </c>
      <c r="D31" s="307" t="s">
        <v>44</v>
      </c>
      <c r="E31" s="300" t="s">
        <v>36</v>
      </c>
      <c r="F31" s="309" t="s">
        <v>211</v>
      </c>
      <c r="G31" s="300" t="s">
        <v>37</v>
      </c>
      <c r="H31" s="295">
        <v>0.0018402777777777777</v>
      </c>
      <c r="I31" s="296">
        <v>6</v>
      </c>
      <c r="J31" s="295">
        <f>TIME(,,I31)</f>
        <v>6.944444444444444E-05</v>
      </c>
      <c r="K31" s="295">
        <f>J31+H31</f>
        <v>0.0019097222222222222</v>
      </c>
      <c r="L31" s="311">
        <f>K31-K29</f>
        <v>0.00020254629629629615</v>
      </c>
      <c r="M31" s="313" t="s">
        <v>56</v>
      </c>
    </row>
    <row r="32" spans="1:13" ht="13.5" thickBot="1">
      <c r="A32" s="304"/>
      <c r="B32" s="306"/>
      <c r="C32" s="306"/>
      <c r="D32" s="308"/>
      <c r="E32" s="301"/>
      <c r="F32" s="310"/>
      <c r="G32" s="301"/>
      <c r="H32" s="294"/>
      <c r="I32" s="297"/>
      <c r="J32" s="294"/>
      <c r="K32" s="294"/>
      <c r="L32" s="312"/>
      <c r="M32" s="314"/>
    </row>
    <row r="33" spans="1:13" ht="13.5" customHeight="1">
      <c r="A33" s="303">
        <v>83</v>
      </c>
      <c r="B33" s="305" t="s">
        <v>107</v>
      </c>
      <c r="C33" s="305">
        <v>1998</v>
      </c>
      <c r="D33" s="307" t="s">
        <v>81</v>
      </c>
      <c r="E33" s="300" t="s">
        <v>77</v>
      </c>
      <c r="F33" s="309" t="s">
        <v>78</v>
      </c>
      <c r="G33" s="300" t="s">
        <v>150</v>
      </c>
      <c r="H33" s="295">
        <v>0.001995023148148148</v>
      </c>
      <c r="I33" s="296">
        <v>2</v>
      </c>
      <c r="J33" s="295">
        <f>TIME(,,I33)</f>
        <v>2.3148148148148147E-05</v>
      </c>
      <c r="K33" s="295">
        <f>J33+H33</f>
        <v>0.002018171296296296</v>
      </c>
      <c r="L33" s="311">
        <f>K33-K29</f>
        <v>0.0003109953703703701</v>
      </c>
      <c r="M33" s="313" t="s">
        <v>57</v>
      </c>
    </row>
    <row r="34" spans="1:13" ht="13.5" thickBot="1">
      <c r="A34" s="304"/>
      <c r="B34" s="306"/>
      <c r="C34" s="306"/>
      <c r="D34" s="308"/>
      <c r="E34" s="301"/>
      <c r="F34" s="310"/>
      <c r="G34" s="301"/>
      <c r="H34" s="294"/>
      <c r="I34" s="297"/>
      <c r="J34" s="294"/>
      <c r="K34" s="294"/>
      <c r="L34" s="312"/>
      <c r="M34" s="314"/>
    </row>
    <row r="35" spans="1:13" ht="13.5" customHeight="1">
      <c r="A35" s="265">
        <v>71</v>
      </c>
      <c r="B35" s="267" t="s">
        <v>106</v>
      </c>
      <c r="C35" s="267">
        <v>2000</v>
      </c>
      <c r="D35" s="257" t="s">
        <v>81</v>
      </c>
      <c r="E35" s="253" t="s">
        <v>77</v>
      </c>
      <c r="F35" s="259" t="s">
        <v>78</v>
      </c>
      <c r="G35" s="253" t="s">
        <v>150</v>
      </c>
      <c r="H35" s="217">
        <v>0.002078472222222222</v>
      </c>
      <c r="I35" s="215">
        <v>2</v>
      </c>
      <c r="J35" s="217">
        <f>TIME(,,I35)</f>
        <v>2.3148148148148147E-05</v>
      </c>
      <c r="K35" s="217">
        <f>J35+H35</f>
        <v>0.00210162037037037</v>
      </c>
      <c r="L35" s="269">
        <f>K35-K29</f>
        <v>0.000394444444444444</v>
      </c>
      <c r="M35" s="327" t="s">
        <v>58</v>
      </c>
    </row>
    <row r="36" spans="1:13" ht="13.5" thickBot="1">
      <c r="A36" s="266"/>
      <c r="B36" s="268"/>
      <c r="C36" s="268"/>
      <c r="D36" s="258"/>
      <c r="E36" s="254"/>
      <c r="F36" s="260"/>
      <c r="G36" s="254"/>
      <c r="H36" s="298"/>
      <c r="I36" s="299"/>
      <c r="J36" s="298"/>
      <c r="K36" s="298"/>
      <c r="L36" s="270"/>
      <c r="M36" s="328"/>
    </row>
    <row r="37" spans="1:13" ht="13.5" customHeight="1">
      <c r="A37" s="348">
        <v>2</v>
      </c>
      <c r="B37" s="350" t="s">
        <v>154</v>
      </c>
      <c r="C37" s="350">
        <v>2000</v>
      </c>
      <c r="D37" s="321" t="s">
        <v>155</v>
      </c>
      <c r="E37" s="323"/>
      <c r="F37" s="259" t="s">
        <v>153</v>
      </c>
      <c r="G37" s="346" t="s">
        <v>190</v>
      </c>
      <c r="H37" s="217">
        <v>0.002065972222222222</v>
      </c>
      <c r="I37" s="215">
        <v>250</v>
      </c>
      <c r="J37" s="217">
        <f>TIME(,,I37)</f>
        <v>0.002893518518518519</v>
      </c>
      <c r="K37" s="217">
        <f>J37+H37</f>
        <v>0.004959490740740741</v>
      </c>
      <c r="L37" s="269">
        <f>K37-K29</f>
        <v>0.0032523148148148147</v>
      </c>
      <c r="M37" s="317" t="s">
        <v>59</v>
      </c>
    </row>
    <row r="38" spans="1:13" ht="13.5" customHeight="1" thickBot="1">
      <c r="A38" s="349"/>
      <c r="B38" s="351"/>
      <c r="C38" s="351"/>
      <c r="D38" s="322"/>
      <c r="E38" s="324"/>
      <c r="F38" s="260"/>
      <c r="G38" s="347"/>
      <c r="H38" s="218"/>
      <c r="I38" s="216"/>
      <c r="J38" s="218"/>
      <c r="K38" s="218"/>
      <c r="L38" s="270"/>
      <c r="M38" s="318"/>
    </row>
    <row r="39" spans="1:13" ht="15.75">
      <c r="A39" s="1"/>
      <c r="B39" s="1"/>
      <c r="C39" s="1"/>
      <c r="D39" s="13"/>
      <c r="E39" s="14"/>
      <c r="F39" s="28"/>
      <c r="G39" s="14"/>
      <c r="H39" s="60"/>
      <c r="I39" s="61"/>
      <c r="J39" s="60"/>
      <c r="K39" s="60"/>
      <c r="L39" s="20"/>
      <c r="M39" s="62"/>
    </row>
    <row r="40" spans="1:13" ht="15.75">
      <c r="A40" s="1"/>
      <c r="B40" s="1"/>
      <c r="C40" s="1"/>
      <c r="D40" s="13"/>
      <c r="E40" s="14"/>
      <c r="F40" s="28"/>
      <c r="G40" s="14"/>
      <c r="H40" s="60"/>
      <c r="I40" s="61"/>
      <c r="J40" s="60"/>
      <c r="K40" s="60"/>
      <c r="L40" s="20"/>
      <c r="M40" s="62"/>
    </row>
    <row r="41" spans="2:6" ht="13.5" thickBot="1">
      <c r="B41" s="6" t="s">
        <v>8</v>
      </c>
      <c r="C41" s="30"/>
      <c r="D41" s="30"/>
      <c r="E41" s="30"/>
      <c r="F41" s="3" t="s">
        <v>22</v>
      </c>
    </row>
    <row r="42" spans="2:4" ht="12.75">
      <c r="B42" s="6"/>
      <c r="C42" s="6"/>
      <c r="D42" s="6"/>
    </row>
    <row r="43" spans="2:7" ht="13.5" thickBot="1">
      <c r="B43" s="6" t="s">
        <v>9</v>
      </c>
      <c r="C43" s="263"/>
      <c r="D43" s="263"/>
      <c r="E43" s="263"/>
      <c r="F43" s="264" t="s">
        <v>37</v>
      </c>
      <c r="G43" s="264"/>
    </row>
    <row r="44" spans="1:13" ht="12.75">
      <c r="A44" s="1"/>
      <c r="B44" s="1"/>
      <c r="C44" s="1"/>
      <c r="D44" s="13"/>
      <c r="E44" s="14"/>
      <c r="F44" s="1"/>
      <c r="G44" s="14"/>
      <c r="H44" s="19"/>
      <c r="I44" s="16"/>
      <c r="J44" s="19"/>
      <c r="K44" s="19"/>
      <c r="L44" s="21"/>
      <c r="M44" s="22"/>
    </row>
    <row r="45" ht="12" customHeight="1">
      <c r="A45" s="1"/>
    </row>
    <row r="46" spans="1:12" ht="23.25" customHeight="1">
      <c r="A46" s="224" t="s">
        <v>88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</row>
    <row r="47" spans="1:12" ht="15.75">
      <c r="A47" s="225" t="s">
        <v>89</v>
      </c>
      <c r="B47" s="225"/>
      <c r="C47" s="225"/>
      <c r="D47" s="225"/>
      <c r="E47" s="225"/>
      <c r="F47" s="225"/>
      <c r="G47" s="225"/>
      <c r="J47" s="225" t="s">
        <v>90</v>
      </c>
      <c r="K47" s="225"/>
      <c r="L47" s="225"/>
    </row>
    <row r="48" spans="1:13" ht="23.25" customHeight="1">
      <c r="A48" s="226" t="s">
        <v>183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7"/>
    </row>
    <row r="49" spans="1:12" ht="15" thickBot="1">
      <c r="A49" s="227" t="s">
        <v>93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</row>
    <row r="50" spans="1:14" ht="13.5" customHeight="1" thickTop="1">
      <c r="A50" s="219" t="s">
        <v>21</v>
      </c>
      <c r="B50" s="205" t="s">
        <v>1</v>
      </c>
      <c r="C50" s="205" t="s">
        <v>7</v>
      </c>
      <c r="D50" s="205" t="s">
        <v>2</v>
      </c>
      <c r="E50" s="205" t="s">
        <v>11</v>
      </c>
      <c r="F50" s="205" t="s">
        <v>3</v>
      </c>
      <c r="G50" s="205" t="s">
        <v>4</v>
      </c>
      <c r="H50" s="223" t="s">
        <v>5</v>
      </c>
      <c r="I50" s="207" t="s">
        <v>16</v>
      </c>
      <c r="J50" s="209" t="s">
        <v>17</v>
      </c>
      <c r="K50" s="223" t="s">
        <v>6</v>
      </c>
      <c r="L50" s="230" t="s">
        <v>12</v>
      </c>
      <c r="M50" s="315" t="s">
        <v>0</v>
      </c>
      <c r="N50" s="11"/>
    </row>
    <row r="51" spans="1:14" ht="13.5" thickBot="1">
      <c r="A51" s="220"/>
      <c r="B51" s="206"/>
      <c r="C51" s="206"/>
      <c r="D51" s="206"/>
      <c r="E51" s="206"/>
      <c r="F51" s="206"/>
      <c r="G51" s="206"/>
      <c r="H51" s="223"/>
      <c r="I51" s="208"/>
      <c r="J51" s="242"/>
      <c r="K51" s="223"/>
      <c r="L51" s="231"/>
      <c r="M51" s="316"/>
      <c r="N51" s="11"/>
    </row>
    <row r="52" spans="1:14" ht="27" customHeight="1" thickBot="1" thickTop="1">
      <c r="A52" s="100">
        <v>78</v>
      </c>
      <c r="B52" s="95" t="s">
        <v>95</v>
      </c>
      <c r="C52" s="95">
        <v>1993</v>
      </c>
      <c r="D52" s="96" t="s">
        <v>35</v>
      </c>
      <c r="E52" s="98" t="s">
        <v>77</v>
      </c>
      <c r="F52" s="99" t="s">
        <v>78</v>
      </c>
      <c r="G52" s="172" t="s">
        <v>149</v>
      </c>
      <c r="H52" s="70">
        <v>0.0018350694444444445</v>
      </c>
      <c r="I52" s="71">
        <v>0</v>
      </c>
      <c r="J52" s="70">
        <f>TIME(,,I52)</f>
        <v>0</v>
      </c>
      <c r="K52" s="70">
        <f>J52+H52</f>
        <v>0.0018350694444444445</v>
      </c>
      <c r="L52" s="102">
        <v>0</v>
      </c>
      <c r="M52" s="111" t="s">
        <v>55</v>
      </c>
      <c r="N52" s="33"/>
    </row>
    <row r="53" spans="1:14" ht="27.75" customHeight="1" thickBot="1" thickTop="1">
      <c r="A53" s="100">
        <v>77</v>
      </c>
      <c r="B53" s="95" t="s">
        <v>96</v>
      </c>
      <c r="C53" s="95">
        <v>1994</v>
      </c>
      <c r="D53" s="96" t="s">
        <v>81</v>
      </c>
      <c r="E53" s="98" t="s">
        <v>77</v>
      </c>
      <c r="F53" s="99" t="s">
        <v>78</v>
      </c>
      <c r="G53" s="172" t="s">
        <v>149</v>
      </c>
      <c r="H53" s="70">
        <v>0.002218865740740741</v>
      </c>
      <c r="I53" s="71">
        <v>4</v>
      </c>
      <c r="J53" s="70">
        <f>TIME(,,I53)</f>
        <v>4.6296296296296294E-05</v>
      </c>
      <c r="K53" s="70">
        <f>J53+H53</f>
        <v>0.0022651620370370373</v>
      </c>
      <c r="L53" s="102">
        <f>K53-K52</f>
        <v>0.0004300925925925928</v>
      </c>
      <c r="M53" s="111" t="s">
        <v>56</v>
      </c>
      <c r="N53" s="33"/>
    </row>
    <row r="54" spans="1:14" ht="29.25" customHeight="1" thickBot="1">
      <c r="A54" s="100">
        <v>16</v>
      </c>
      <c r="B54" s="95" t="s">
        <v>134</v>
      </c>
      <c r="C54" s="95">
        <v>1987</v>
      </c>
      <c r="D54" s="96" t="s">
        <v>32</v>
      </c>
      <c r="E54" s="98" t="s">
        <v>119</v>
      </c>
      <c r="F54" s="99" t="s">
        <v>121</v>
      </c>
      <c r="G54" s="98" t="s">
        <v>188</v>
      </c>
      <c r="H54" s="70">
        <v>0.0022761574074074077</v>
      </c>
      <c r="I54" s="71">
        <v>4</v>
      </c>
      <c r="J54" s="70">
        <f>TIME(,,I54)</f>
        <v>4.6296296296296294E-05</v>
      </c>
      <c r="K54" s="70">
        <f>J54+H54</f>
        <v>0.002322453703703704</v>
      </c>
      <c r="L54" s="102">
        <f>K54-K52</f>
        <v>0.00048738425925925967</v>
      </c>
      <c r="M54" s="111" t="s">
        <v>57</v>
      </c>
      <c r="N54" s="33"/>
    </row>
    <row r="55" spans="1:13" ht="27.75" customHeight="1" thickBot="1">
      <c r="A55" s="105">
        <v>7</v>
      </c>
      <c r="B55" s="90" t="s">
        <v>34</v>
      </c>
      <c r="C55" s="90">
        <v>1980</v>
      </c>
      <c r="D55" s="91" t="s">
        <v>32</v>
      </c>
      <c r="E55" s="93" t="s">
        <v>30</v>
      </c>
      <c r="F55" s="94" t="s">
        <v>213</v>
      </c>
      <c r="G55" s="93" t="s">
        <v>31</v>
      </c>
      <c r="H55" s="31">
        <v>0.0025833333333333337</v>
      </c>
      <c r="I55" s="32">
        <v>4</v>
      </c>
      <c r="J55" s="31">
        <f>TIME(,,I55)</f>
        <v>4.6296296296296294E-05</v>
      </c>
      <c r="K55" s="31">
        <f>J55+H55</f>
        <v>0.00262962962962963</v>
      </c>
      <c r="L55" s="112">
        <f>K55-K52</f>
        <v>0.0007945601851851857</v>
      </c>
      <c r="M55" s="110" t="s">
        <v>58</v>
      </c>
    </row>
    <row r="56" spans="1:13" ht="28.5" customHeight="1">
      <c r="A56" s="105">
        <v>65</v>
      </c>
      <c r="B56" s="90" t="s">
        <v>157</v>
      </c>
      <c r="C56" s="90"/>
      <c r="D56" s="91"/>
      <c r="E56" s="93"/>
      <c r="F56" s="157" t="s">
        <v>153</v>
      </c>
      <c r="G56" s="93" t="s">
        <v>190</v>
      </c>
      <c r="H56" s="31">
        <v>0.0019782407407407405</v>
      </c>
      <c r="I56" s="32">
        <v>102</v>
      </c>
      <c r="J56" s="31">
        <f>TIME(,,I56)</f>
        <v>0.0011805555555555556</v>
      </c>
      <c r="K56" s="31">
        <f>J56+H56</f>
        <v>0.003158796296296296</v>
      </c>
      <c r="L56" s="166">
        <f>K56-K52</f>
        <v>0.0013237268518518513</v>
      </c>
      <c r="M56" s="167" t="s">
        <v>59</v>
      </c>
    </row>
    <row r="57" spans="1:13" ht="23.25" customHeight="1">
      <c r="A57" s="335" t="s">
        <v>184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117"/>
    </row>
    <row r="58" spans="1:162" ht="15.75" customHeight="1" thickBot="1">
      <c r="A58" s="336" t="s">
        <v>94</v>
      </c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</row>
    <row r="59" spans="1:13" ht="13.5" customHeight="1">
      <c r="A59" s="342">
        <v>64</v>
      </c>
      <c r="B59" s="329" t="s">
        <v>43</v>
      </c>
      <c r="C59" s="329">
        <v>1998</v>
      </c>
      <c r="D59" s="331" t="s">
        <v>44</v>
      </c>
      <c r="E59" s="333" t="s">
        <v>36</v>
      </c>
      <c r="F59" s="309" t="s">
        <v>212</v>
      </c>
      <c r="G59" s="333" t="s">
        <v>22</v>
      </c>
      <c r="H59" s="295">
        <v>0.00229375</v>
      </c>
      <c r="I59" s="296">
        <v>0</v>
      </c>
      <c r="J59" s="295">
        <f>TIME(,,I59)</f>
        <v>0</v>
      </c>
      <c r="K59" s="295">
        <f>J59+H59</f>
        <v>0.00229375</v>
      </c>
      <c r="L59" s="338">
        <v>0</v>
      </c>
      <c r="M59" s="340" t="s">
        <v>55</v>
      </c>
    </row>
    <row r="60" spans="1:13" ht="13.5" customHeight="1" thickBot="1">
      <c r="A60" s="343"/>
      <c r="B60" s="330"/>
      <c r="C60" s="330"/>
      <c r="D60" s="332"/>
      <c r="E60" s="334"/>
      <c r="F60" s="310"/>
      <c r="G60" s="334"/>
      <c r="H60" s="294"/>
      <c r="I60" s="297"/>
      <c r="J60" s="294"/>
      <c r="K60" s="294"/>
      <c r="L60" s="339"/>
      <c r="M60" s="341"/>
    </row>
    <row r="61" spans="1:13" ht="12.75">
      <c r="A61" s="303">
        <v>22</v>
      </c>
      <c r="B61" s="305" t="s">
        <v>39</v>
      </c>
      <c r="C61" s="305">
        <v>1997</v>
      </c>
      <c r="D61" s="307" t="s">
        <v>32</v>
      </c>
      <c r="E61" s="300" t="s">
        <v>36</v>
      </c>
      <c r="F61" s="309" t="s">
        <v>212</v>
      </c>
      <c r="G61" s="300" t="s">
        <v>22</v>
      </c>
      <c r="H61" s="295">
        <v>0.002304513888888889</v>
      </c>
      <c r="I61" s="296">
        <v>2</v>
      </c>
      <c r="J61" s="295">
        <f>TIME(,,I61)</f>
        <v>2.3148148148148147E-05</v>
      </c>
      <c r="K61" s="295">
        <f>J61+H61</f>
        <v>0.002327662037037037</v>
      </c>
      <c r="L61" s="338">
        <f>K61-K59</f>
        <v>3.3912037037036723E-05</v>
      </c>
      <c r="M61" s="352" t="s">
        <v>56</v>
      </c>
    </row>
    <row r="62" spans="1:13" ht="13.5" thickBot="1">
      <c r="A62" s="304"/>
      <c r="B62" s="306"/>
      <c r="C62" s="306"/>
      <c r="D62" s="308"/>
      <c r="E62" s="301"/>
      <c r="F62" s="310"/>
      <c r="G62" s="301"/>
      <c r="H62" s="294"/>
      <c r="I62" s="297"/>
      <c r="J62" s="294"/>
      <c r="K62" s="294"/>
      <c r="L62" s="339"/>
      <c r="M62" s="353"/>
    </row>
    <row r="63" spans="1:13" ht="14.25" customHeight="1" thickTop="1">
      <c r="A63" s="342">
        <v>76</v>
      </c>
      <c r="B63" s="329" t="s">
        <v>97</v>
      </c>
      <c r="C63" s="329">
        <v>2000</v>
      </c>
      <c r="D63" s="331" t="s">
        <v>98</v>
      </c>
      <c r="E63" s="333" t="s">
        <v>77</v>
      </c>
      <c r="F63" s="309" t="s">
        <v>78</v>
      </c>
      <c r="G63" s="337" t="s">
        <v>149</v>
      </c>
      <c r="H63" s="295">
        <v>0.0028866898148148146</v>
      </c>
      <c r="I63" s="296">
        <v>202</v>
      </c>
      <c r="J63" s="295">
        <f>TIME(,,I63)</f>
        <v>0.002337962962962963</v>
      </c>
      <c r="K63" s="295">
        <f>J63+H63</f>
        <v>0.005224652777777778</v>
      </c>
      <c r="L63" s="338">
        <f>K63-K59</f>
        <v>0.0029309027777777775</v>
      </c>
      <c r="M63" s="340" t="s">
        <v>57</v>
      </c>
    </row>
    <row r="64" spans="1:13" ht="13.5" customHeight="1" thickBot="1">
      <c r="A64" s="343"/>
      <c r="B64" s="330"/>
      <c r="C64" s="330"/>
      <c r="D64" s="332"/>
      <c r="E64" s="334"/>
      <c r="F64" s="310"/>
      <c r="G64" s="334"/>
      <c r="H64" s="325"/>
      <c r="I64" s="326"/>
      <c r="J64" s="325"/>
      <c r="K64" s="325"/>
      <c r="L64" s="339"/>
      <c r="M64" s="341"/>
    </row>
    <row r="65" spans="1:13" ht="12.75">
      <c r="A65" s="1"/>
      <c r="B65" s="1"/>
      <c r="C65" s="344"/>
      <c r="D65" s="344"/>
      <c r="E65" s="344"/>
      <c r="F65" s="28"/>
      <c r="G65" s="14"/>
      <c r="H65" s="19"/>
      <c r="I65" s="16"/>
      <c r="J65" s="19"/>
      <c r="K65" s="19"/>
      <c r="L65" s="21"/>
      <c r="M65" s="29"/>
    </row>
    <row r="66" spans="2:6" ht="13.5" thickBot="1">
      <c r="B66" s="6" t="s">
        <v>8</v>
      </c>
      <c r="C66" s="345"/>
      <c r="D66" s="345"/>
      <c r="E66" s="345"/>
      <c r="F66" s="3" t="s">
        <v>22</v>
      </c>
    </row>
    <row r="67" spans="2:4" ht="12.75">
      <c r="B67" s="6"/>
      <c r="C67" s="6"/>
      <c r="D67" s="6"/>
    </row>
    <row r="68" spans="2:7" ht="13.5" thickBot="1">
      <c r="B68" s="6" t="s">
        <v>9</v>
      </c>
      <c r="C68" s="263"/>
      <c r="D68" s="263"/>
      <c r="E68" s="263"/>
      <c r="F68" s="264" t="s">
        <v>37</v>
      </c>
      <c r="G68" s="264"/>
    </row>
  </sheetData>
  <sheetProtection/>
  <mergeCells count="232">
    <mergeCell ref="A61:A62"/>
    <mergeCell ref="B61:B62"/>
    <mergeCell ref="C61:C62"/>
    <mergeCell ref="D61:D62"/>
    <mergeCell ref="E61:E62"/>
    <mergeCell ref="F59:F60"/>
    <mergeCell ref="L61:L62"/>
    <mergeCell ref="M61:M62"/>
    <mergeCell ref="G59:G60"/>
    <mergeCell ref="L59:L60"/>
    <mergeCell ref="M59:M60"/>
    <mergeCell ref="A37:A38"/>
    <mergeCell ref="B37:B38"/>
    <mergeCell ref="C37:C38"/>
    <mergeCell ref="F61:F62"/>
    <mergeCell ref="G61:G62"/>
    <mergeCell ref="A59:A60"/>
    <mergeCell ref="B59:B60"/>
    <mergeCell ref="C59:C60"/>
    <mergeCell ref="D59:D60"/>
    <mergeCell ref="E59:E60"/>
    <mergeCell ref="A11:A12"/>
    <mergeCell ref="B11:B12"/>
    <mergeCell ref="C11:C12"/>
    <mergeCell ref="D11:D12"/>
    <mergeCell ref="E11:E12"/>
    <mergeCell ref="F11:F12"/>
    <mergeCell ref="L29:L30"/>
    <mergeCell ref="M29:M30"/>
    <mergeCell ref="H27:H28"/>
    <mergeCell ref="I27:I28"/>
    <mergeCell ref="J27:J28"/>
    <mergeCell ref="K27:K28"/>
    <mergeCell ref="H29:H30"/>
    <mergeCell ref="I29:I30"/>
    <mergeCell ref="J29:J30"/>
    <mergeCell ref="K29:K30"/>
    <mergeCell ref="G29:G30"/>
    <mergeCell ref="G11:G12"/>
    <mergeCell ref="L11:L12"/>
    <mergeCell ref="M11:M12"/>
    <mergeCell ref="A29:A30"/>
    <mergeCell ref="B29:B30"/>
    <mergeCell ref="C29:C30"/>
    <mergeCell ref="D29:D30"/>
    <mergeCell ref="E29:E30"/>
    <mergeCell ref="F29:F30"/>
    <mergeCell ref="F63:F64"/>
    <mergeCell ref="G35:G36"/>
    <mergeCell ref="M35:M36"/>
    <mergeCell ref="G33:G34"/>
    <mergeCell ref="C68:E68"/>
    <mergeCell ref="F68:G68"/>
    <mergeCell ref="C65:E66"/>
    <mergeCell ref="G37:G38"/>
    <mergeCell ref="L37:L38"/>
    <mergeCell ref="M37:M38"/>
    <mergeCell ref="B63:B64"/>
    <mergeCell ref="C63:C64"/>
    <mergeCell ref="D63:D64"/>
    <mergeCell ref="E63:E64"/>
    <mergeCell ref="A57:L57"/>
    <mergeCell ref="A58:M58"/>
    <mergeCell ref="G63:G64"/>
    <mergeCell ref="L63:L64"/>
    <mergeCell ref="M63:M64"/>
    <mergeCell ref="A63:A64"/>
    <mergeCell ref="H50:H51"/>
    <mergeCell ref="I50:I51"/>
    <mergeCell ref="J50:J51"/>
    <mergeCell ref="K50:K51"/>
    <mergeCell ref="L50:L51"/>
    <mergeCell ref="M50:M51"/>
    <mergeCell ref="B50:B51"/>
    <mergeCell ref="C50:C51"/>
    <mergeCell ref="D50:D51"/>
    <mergeCell ref="E50:E51"/>
    <mergeCell ref="F50:F51"/>
    <mergeCell ref="G50:G51"/>
    <mergeCell ref="L35:L36"/>
    <mergeCell ref="C43:E43"/>
    <mergeCell ref="F43:G43"/>
    <mergeCell ref="A46:L46"/>
    <mergeCell ref="A47:G47"/>
    <mergeCell ref="J47:L47"/>
    <mergeCell ref="D37:D38"/>
    <mergeCell ref="E37:E38"/>
    <mergeCell ref="F37:F38"/>
    <mergeCell ref="H37:H38"/>
    <mergeCell ref="A9:A10"/>
    <mergeCell ref="B9:B10"/>
    <mergeCell ref="C9:C10"/>
    <mergeCell ref="D9:D10"/>
    <mergeCell ref="E9:E10"/>
    <mergeCell ref="F9:F10"/>
    <mergeCell ref="A15:A16"/>
    <mergeCell ref="B15:B16"/>
    <mergeCell ref="C15:C16"/>
    <mergeCell ref="D15:D16"/>
    <mergeCell ref="E15:E16"/>
    <mergeCell ref="F15:F16"/>
    <mergeCell ref="G15:G16"/>
    <mergeCell ref="L15:L16"/>
    <mergeCell ref="M15:M16"/>
    <mergeCell ref="G9:G10"/>
    <mergeCell ref="L9:L10"/>
    <mergeCell ref="M9:M10"/>
    <mergeCell ref="G13:G14"/>
    <mergeCell ref="K15:K16"/>
    <mergeCell ref="L33:L34"/>
    <mergeCell ref="M33:M34"/>
    <mergeCell ref="A35:A36"/>
    <mergeCell ref="B35:B36"/>
    <mergeCell ref="C35:C36"/>
    <mergeCell ref="D35:D36"/>
    <mergeCell ref="E35:E36"/>
    <mergeCell ref="F35:F36"/>
    <mergeCell ref="A33:A34"/>
    <mergeCell ref="B33:B34"/>
    <mergeCell ref="L31:L32"/>
    <mergeCell ref="M31:M32"/>
    <mergeCell ref="G27:G28"/>
    <mergeCell ref="L27:L28"/>
    <mergeCell ref="M27:M28"/>
    <mergeCell ref="C33:C34"/>
    <mergeCell ref="D33:D34"/>
    <mergeCell ref="E33:E34"/>
    <mergeCell ref="F33:F34"/>
    <mergeCell ref="G31:G32"/>
    <mergeCell ref="A31:A32"/>
    <mergeCell ref="B31:B32"/>
    <mergeCell ref="C31:C32"/>
    <mergeCell ref="D31:D32"/>
    <mergeCell ref="E31:E32"/>
    <mergeCell ref="F31:F32"/>
    <mergeCell ref="A27:A28"/>
    <mergeCell ref="B27:B28"/>
    <mergeCell ref="C27:C28"/>
    <mergeCell ref="D27:D28"/>
    <mergeCell ref="E27:E28"/>
    <mergeCell ref="F27:F28"/>
    <mergeCell ref="C20:E20"/>
    <mergeCell ref="F20:G20"/>
    <mergeCell ref="A23:L23"/>
    <mergeCell ref="A24:G24"/>
    <mergeCell ref="J24:L24"/>
    <mergeCell ref="A25:L25"/>
    <mergeCell ref="H61:H62"/>
    <mergeCell ref="I61:I62"/>
    <mergeCell ref="J61:J62"/>
    <mergeCell ref="K61:K62"/>
    <mergeCell ref="H63:H64"/>
    <mergeCell ref="I63:I64"/>
    <mergeCell ref="J63:J64"/>
    <mergeCell ref="K63:K64"/>
    <mergeCell ref="I37:I38"/>
    <mergeCell ref="J37:J38"/>
    <mergeCell ref="K37:K38"/>
    <mergeCell ref="H59:H60"/>
    <mergeCell ref="I59:I60"/>
    <mergeCell ref="J59:J60"/>
    <mergeCell ref="K59:K60"/>
    <mergeCell ref="A48:L48"/>
    <mergeCell ref="A49:L49"/>
    <mergeCell ref="A50:A51"/>
    <mergeCell ref="H33:H34"/>
    <mergeCell ref="I33:I34"/>
    <mergeCell ref="J33:J34"/>
    <mergeCell ref="K33:K34"/>
    <mergeCell ref="H35:H36"/>
    <mergeCell ref="I35:I36"/>
    <mergeCell ref="J35:J36"/>
    <mergeCell ref="K35:K36"/>
    <mergeCell ref="A26:M26"/>
    <mergeCell ref="A13:A14"/>
    <mergeCell ref="B13:B14"/>
    <mergeCell ref="C13:C14"/>
    <mergeCell ref="D13:D14"/>
    <mergeCell ref="E13:E14"/>
    <mergeCell ref="F13:F14"/>
    <mergeCell ref="H15:H16"/>
    <mergeCell ref="I15:I16"/>
    <mergeCell ref="J15:J16"/>
    <mergeCell ref="L7:L8"/>
    <mergeCell ref="M7:M8"/>
    <mergeCell ref="L5:L6"/>
    <mergeCell ref="M5:M6"/>
    <mergeCell ref="H31:H32"/>
    <mergeCell ref="I31:I32"/>
    <mergeCell ref="J31:J32"/>
    <mergeCell ref="K31:K32"/>
    <mergeCell ref="L13:L14"/>
    <mergeCell ref="M13:M14"/>
    <mergeCell ref="A7:A8"/>
    <mergeCell ref="B7:B8"/>
    <mergeCell ref="C7:C8"/>
    <mergeCell ref="D7:D8"/>
    <mergeCell ref="E7:E8"/>
    <mergeCell ref="F7:F8"/>
    <mergeCell ref="G7:G8"/>
    <mergeCell ref="F5:F6"/>
    <mergeCell ref="G5:G6"/>
    <mergeCell ref="H5:H6"/>
    <mergeCell ref="I5:I6"/>
    <mergeCell ref="J5:J6"/>
    <mergeCell ref="I7:I8"/>
    <mergeCell ref="J7:J8"/>
    <mergeCell ref="A1:L1"/>
    <mergeCell ref="A2:G2"/>
    <mergeCell ref="J2:L2"/>
    <mergeCell ref="A3:L3"/>
    <mergeCell ref="A4:L4"/>
    <mergeCell ref="A5:A6"/>
    <mergeCell ref="B5:B6"/>
    <mergeCell ref="C5:C6"/>
    <mergeCell ref="D5:D6"/>
    <mergeCell ref="E5:E6"/>
    <mergeCell ref="H11:H12"/>
    <mergeCell ref="I11:I12"/>
    <mergeCell ref="J11:J12"/>
    <mergeCell ref="K11:K12"/>
    <mergeCell ref="H13:H14"/>
    <mergeCell ref="I13:I14"/>
    <mergeCell ref="J13:J14"/>
    <mergeCell ref="K13:K14"/>
    <mergeCell ref="K7:K8"/>
    <mergeCell ref="H9:H10"/>
    <mergeCell ref="I9:I10"/>
    <mergeCell ref="J9:J10"/>
    <mergeCell ref="K9:K10"/>
    <mergeCell ref="K5:K6"/>
    <mergeCell ref="H7:H8"/>
  </mergeCells>
  <printOptions/>
  <pageMargins left="0.7086614173228347" right="0.7086614173228347" top="0.7480314960629921" bottom="0.57" header="0.31496062992125984" footer="0.63"/>
  <pageSetup horizontalDpi="300" verticalDpi="300" orientation="landscape" paperSize="9" scale="78" r:id="rId1"/>
  <rowBreaks count="2" manualBreakCount="2">
    <brk id="22" max="255" man="1"/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F64"/>
  <sheetViews>
    <sheetView zoomScalePageLayoutView="0" workbookViewId="0" topLeftCell="A31">
      <selection activeCell="F60" sqref="F60"/>
    </sheetView>
  </sheetViews>
  <sheetFormatPr defaultColWidth="9.00390625" defaultRowHeight="12.75"/>
  <cols>
    <col min="1" max="1" width="4.875" style="5" customWidth="1"/>
    <col min="2" max="2" width="18.875" style="3" customWidth="1"/>
    <col min="3" max="3" width="5.125" style="3" customWidth="1"/>
    <col min="4" max="4" width="6.25390625" style="3" customWidth="1"/>
    <col min="5" max="5" width="10.75390625" style="3" customWidth="1"/>
    <col min="6" max="6" width="26.00390625" style="3" customWidth="1"/>
    <col min="7" max="7" width="14.00390625" style="3" customWidth="1"/>
    <col min="8" max="8" width="6.875" style="3" customWidth="1"/>
    <col min="9" max="9" width="5.00390625" style="3" customWidth="1"/>
    <col min="10" max="10" width="7.875" style="3" customWidth="1"/>
    <col min="11" max="11" width="10.25390625" style="3" customWidth="1"/>
    <col min="12" max="12" width="9.625" style="3" customWidth="1"/>
    <col min="13" max="16384" width="9.125" style="3" customWidth="1"/>
  </cols>
  <sheetData>
    <row r="1" spans="1:12" ht="23.25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5.75">
      <c r="A2" s="225" t="s">
        <v>89</v>
      </c>
      <c r="B2" s="225"/>
      <c r="C2" s="225"/>
      <c r="D2" s="225"/>
      <c r="E2" s="225"/>
      <c r="F2" s="225"/>
      <c r="G2" s="225"/>
      <c r="J2" s="225" t="s">
        <v>90</v>
      </c>
      <c r="K2" s="225"/>
      <c r="L2" s="225"/>
    </row>
    <row r="3" spans="1:13" ht="23.25" customHeight="1">
      <c r="A3" s="226" t="s">
        <v>178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7"/>
    </row>
    <row r="4" spans="1:12" ht="15" thickBot="1">
      <c r="A4" s="227" t="s">
        <v>93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3" ht="13.5" customHeight="1" thickTop="1">
      <c r="A5" s="219" t="s">
        <v>19</v>
      </c>
      <c r="B5" s="205" t="s">
        <v>1</v>
      </c>
      <c r="C5" s="205" t="s">
        <v>7</v>
      </c>
      <c r="D5" s="205" t="s">
        <v>2</v>
      </c>
      <c r="E5" s="205" t="s">
        <v>11</v>
      </c>
      <c r="F5" s="205" t="s">
        <v>3</v>
      </c>
      <c r="G5" s="205" t="s">
        <v>4</v>
      </c>
      <c r="H5" s="207" t="s">
        <v>5</v>
      </c>
      <c r="I5" s="207" t="s">
        <v>16</v>
      </c>
      <c r="J5" s="209" t="s">
        <v>17</v>
      </c>
      <c r="K5" s="207" t="s">
        <v>6</v>
      </c>
      <c r="L5" s="211" t="s">
        <v>12</v>
      </c>
      <c r="M5" s="315" t="s">
        <v>0</v>
      </c>
    </row>
    <row r="6" spans="1:13" ht="13.5" thickBot="1">
      <c r="A6" s="220"/>
      <c r="B6" s="206"/>
      <c r="C6" s="206"/>
      <c r="D6" s="206"/>
      <c r="E6" s="206"/>
      <c r="F6" s="206"/>
      <c r="G6" s="206"/>
      <c r="H6" s="208"/>
      <c r="I6" s="208"/>
      <c r="J6" s="210"/>
      <c r="K6" s="208"/>
      <c r="L6" s="212"/>
      <c r="M6" s="316"/>
    </row>
    <row r="7" spans="1:14" ht="26.25" customHeight="1" thickBot="1" thickTop="1">
      <c r="A7" s="105">
        <v>82</v>
      </c>
      <c r="B7" s="90" t="s">
        <v>75</v>
      </c>
      <c r="C7" s="90">
        <v>1980</v>
      </c>
      <c r="D7" s="91" t="s">
        <v>76</v>
      </c>
      <c r="E7" s="93" t="s">
        <v>77</v>
      </c>
      <c r="F7" s="94" t="s">
        <v>78</v>
      </c>
      <c r="G7" s="93" t="s">
        <v>151</v>
      </c>
      <c r="H7" s="31">
        <v>0.001699421296296296</v>
      </c>
      <c r="I7" s="32">
        <v>0</v>
      </c>
      <c r="J7" s="31">
        <f aca="true" t="shared" si="0" ref="J7:J15">TIME(,,I7)</f>
        <v>0</v>
      </c>
      <c r="K7" s="31">
        <f aca="true" t="shared" si="1" ref="K7:K15">J7+H7</f>
        <v>0.001699421296296296</v>
      </c>
      <c r="L7" s="113">
        <v>0</v>
      </c>
      <c r="M7" s="110" t="s">
        <v>55</v>
      </c>
      <c r="N7" s="33"/>
    </row>
    <row r="8" spans="1:14" ht="26.25" customHeight="1" thickBot="1">
      <c r="A8" s="105">
        <v>55</v>
      </c>
      <c r="B8" s="90" t="s">
        <v>48</v>
      </c>
      <c r="C8" s="90">
        <v>1994</v>
      </c>
      <c r="D8" s="91" t="s">
        <v>32</v>
      </c>
      <c r="E8" s="93" t="s">
        <v>36</v>
      </c>
      <c r="F8" s="94" t="s">
        <v>211</v>
      </c>
      <c r="G8" s="93" t="s">
        <v>37</v>
      </c>
      <c r="H8" s="31">
        <v>0.001687037037037037</v>
      </c>
      <c r="I8" s="32">
        <v>2</v>
      </c>
      <c r="J8" s="31">
        <f>TIME(,,I8)</f>
        <v>2.3148148148148147E-05</v>
      </c>
      <c r="K8" s="31">
        <f>J8+H8</f>
        <v>0.0017101851851851852</v>
      </c>
      <c r="L8" s="113">
        <f>K8-K7</f>
        <v>1.0763888888889149E-05</v>
      </c>
      <c r="M8" s="110" t="s">
        <v>56</v>
      </c>
      <c r="N8" s="33"/>
    </row>
    <row r="9" spans="1:14" ht="25.5" customHeight="1" thickBot="1">
      <c r="A9" s="115">
        <v>56</v>
      </c>
      <c r="B9" s="104" t="s">
        <v>50</v>
      </c>
      <c r="C9" s="104">
        <v>1996</v>
      </c>
      <c r="D9" s="116" t="s">
        <v>32</v>
      </c>
      <c r="E9" s="114" t="s">
        <v>36</v>
      </c>
      <c r="F9" s="94" t="s">
        <v>211</v>
      </c>
      <c r="G9" s="114" t="s">
        <v>37</v>
      </c>
      <c r="H9" s="31">
        <v>0.0017064814814814816</v>
      </c>
      <c r="I9" s="32">
        <v>2</v>
      </c>
      <c r="J9" s="31">
        <f>TIME(,,I9)</f>
        <v>2.3148148148148147E-05</v>
      </c>
      <c r="K9" s="31">
        <f>J9+H9</f>
        <v>0.0017296296296296298</v>
      </c>
      <c r="L9" s="113">
        <f>K9-K7</f>
        <v>3.0208333333333693E-05</v>
      </c>
      <c r="M9" s="118" t="s">
        <v>57</v>
      </c>
      <c r="N9" s="33"/>
    </row>
    <row r="10" spans="1:14" ht="25.5" customHeight="1" thickBot="1">
      <c r="A10" s="105">
        <v>81</v>
      </c>
      <c r="B10" s="90" t="s">
        <v>79</v>
      </c>
      <c r="C10" s="90">
        <v>1992</v>
      </c>
      <c r="D10" s="91" t="s">
        <v>35</v>
      </c>
      <c r="E10" s="93" t="s">
        <v>77</v>
      </c>
      <c r="F10" s="94" t="s">
        <v>78</v>
      </c>
      <c r="G10" s="93" t="s">
        <v>151</v>
      </c>
      <c r="H10" s="31">
        <v>0.0017824074074074072</v>
      </c>
      <c r="I10" s="32">
        <v>0</v>
      </c>
      <c r="J10" s="31">
        <f>TIME(,,I10)</f>
        <v>0</v>
      </c>
      <c r="K10" s="31">
        <f>J10+H10</f>
        <v>0.0017824074074074072</v>
      </c>
      <c r="L10" s="113">
        <f>K10-K7</f>
        <v>8.298611111111115E-05</v>
      </c>
      <c r="M10" s="110" t="s">
        <v>58</v>
      </c>
      <c r="N10" s="33"/>
    </row>
    <row r="11" spans="1:14" ht="25.5" customHeight="1" thickBot="1">
      <c r="A11" s="105">
        <v>52</v>
      </c>
      <c r="B11" s="90" t="s">
        <v>53</v>
      </c>
      <c r="C11" s="90">
        <v>1985</v>
      </c>
      <c r="D11" s="91" t="s">
        <v>32</v>
      </c>
      <c r="E11" s="93" t="s">
        <v>36</v>
      </c>
      <c r="F11" s="94" t="s">
        <v>212</v>
      </c>
      <c r="G11" s="93" t="s">
        <v>37</v>
      </c>
      <c r="H11" s="31">
        <v>0.0017509259259259257</v>
      </c>
      <c r="I11" s="32">
        <v>4</v>
      </c>
      <c r="J11" s="31">
        <f>TIME(,,I11)</f>
        <v>4.6296296296296294E-05</v>
      </c>
      <c r="K11" s="31">
        <f>J11+H11</f>
        <v>0.001797222222222222</v>
      </c>
      <c r="L11" s="113">
        <f>K11-K7</f>
        <v>9.780092592592588E-05</v>
      </c>
      <c r="M11" s="110" t="s">
        <v>59</v>
      </c>
      <c r="N11" s="33"/>
    </row>
    <row r="12" spans="1:14" ht="24.75" customHeight="1" thickBot="1">
      <c r="A12" s="100">
        <v>40</v>
      </c>
      <c r="B12" s="95" t="s">
        <v>152</v>
      </c>
      <c r="C12" s="95">
        <v>1984</v>
      </c>
      <c r="D12" s="96" t="s">
        <v>81</v>
      </c>
      <c r="E12" s="98"/>
      <c r="F12" s="99" t="s">
        <v>153</v>
      </c>
      <c r="G12" s="98" t="s">
        <v>190</v>
      </c>
      <c r="H12" s="70">
        <v>0.0017527777777777778</v>
      </c>
      <c r="I12" s="71">
        <v>4</v>
      </c>
      <c r="J12" s="70">
        <f t="shared" si="0"/>
        <v>4.6296296296296294E-05</v>
      </c>
      <c r="K12" s="70">
        <f t="shared" si="1"/>
        <v>0.001799074074074074</v>
      </c>
      <c r="L12" s="89">
        <f>K12-K7</f>
        <v>9.965277777777793E-05</v>
      </c>
      <c r="M12" s="111" t="s">
        <v>60</v>
      </c>
      <c r="N12" s="33"/>
    </row>
    <row r="13" spans="1:14" ht="27" customHeight="1" thickBot="1">
      <c r="A13" s="100">
        <v>57</v>
      </c>
      <c r="B13" s="95" t="s">
        <v>49</v>
      </c>
      <c r="C13" s="95">
        <v>1996</v>
      </c>
      <c r="D13" s="96" t="s">
        <v>44</v>
      </c>
      <c r="E13" s="98" t="s">
        <v>36</v>
      </c>
      <c r="F13" s="139" t="s">
        <v>211</v>
      </c>
      <c r="G13" s="98" t="s">
        <v>37</v>
      </c>
      <c r="H13" s="70">
        <v>0.0018344907407407407</v>
      </c>
      <c r="I13" s="71">
        <v>0</v>
      </c>
      <c r="J13" s="70">
        <f t="shared" si="0"/>
        <v>0</v>
      </c>
      <c r="K13" s="70">
        <f t="shared" si="1"/>
        <v>0.0018344907407407407</v>
      </c>
      <c r="L13" s="89">
        <f>K13-K7</f>
        <v>0.0001350694444444446</v>
      </c>
      <c r="M13" s="111" t="s">
        <v>61</v>
      </c>
      <c r="N13" s="33"/>
    </row>
    <row r="14" spans="1:17" ht="28.5" customHeight="1" thickBot="1">
      <c r="A14" s="100">
        <v>53</v>
      </c>
      <c r="B14" s="95" t="s">
        <v>167</v>
      </c>
      <c r="C14" s="95">
        <v>1979</v>
      </c>
      <c r="D14" s="73" t="s">
        <v>35</v>
      </c>
      <c r="E14" s="98" t="s">
        <v>119</v>
      </c>
      <c r="F14" s="99" t="s">
        <v>121</v>
      </c>
      <c r="G14" s="170" t="s">
        <v>122</v>
      </c>
      <c r="H14" s="70">
        <v>0.0018261574074074074</v>
      </c>
      <c r="I14" s="71">
        <v>2</v>
      </c>
      <c r="J14" s="70">
        <f>TIME(,,I14)</f>
        <v>2.3148148148148147E-05</v>
      </c>
      <c r="K14" s="70">
        <f>J14+H14</f>
        <v>0.0018493055555555556</v>
      </c>
      <c r="L14" s="89">
        <f>K14-K7</f>
        <v>0.00014988425925925954</v>
      </c>
      <c r="M14" s="111" t="s">
        <v>62</v>
      </c>
      <c r="N14" s="33"/>
      <c r="P14" s="33"/>
      <c r="Q14" s="176"/>
    </row>
    <row r="15" spans="1:17" ht="26.25" customHeight="1" thickBot="1">
      <c r="A15" s="100">
        <v>62</v>
      </c>
      <c r="B15" s="95" t="s">
        <v>45</v>
      </c>
      <c r="C15" s="95">
        <v>1994</v>
      </c>
      <c r="D15" s="96" t="s">
        <v>32</v>
      </c>
      <c r="E15" s="98" t="s">
        <v>36</v>
      </c>
      <c r="F15" s="161" t="s">
        <v>211</v>
      </c>
      <c r="G15" s="98" t="s">
        <v>37</v>
      </c>
      <c r="H15" s="70">
        <v>0.0018394675925925924</v>
      </c>
      <c r="I15" s="71">
        <v>4</v>
      </c>
      <c r="J15" s="70">
        <f t="shared" si="0"/>
        <v>4.6296296296296294E-05</v>
      </c>
      <c r="K15" s="70">
        <f t="shared" si="1"/>
        <v>0.0018857638888888886</v>
      </c>
      <c r="L15" s="162">
        <f>K15-K7</f>
        <v>0.00018634259259259255</v>
      </c>
      <c r="M15" s="165" t="s">
        <v>140</v>
      </c>
      <c r="N15" s="33"/>
      <c r="P15" s="33"/>
      <c r="Q15" s="177"/>
    </row>
    <row r="16" spans="1:17" ht="13.5" customHeight="1">
      <c r="A16" s="1"/>
      <c r="B16" s="34"/>
      <c r="C16" s="34"/>
      <c r="D16" s="64"/>
      <c r="E16" s="65"/>
      <c r="F16" s="66"/>
      <c r="G16" s="65"/>
      <c r="H16" s="60"/>
      <c r="I16" s="61"/>
      <c r="J16" s="60"/>
      <c r="K16" s="60"/>
      <c r="L16" s="20"/>
      <c r="M16" s="62"/>
      <c r="P16" s="33"/>
      <c r="Q16" s="33"/>
    </row>
    <row r="17" spans="2:17" ht="13.5" thickBot="1">
      <c r="B17" s="6" t="s">
        <v>8</v>
      </c>
      <c r="C17" s="30"/>
      <c r="D17" s="30"/>
      <c r="E17" s="30"/>
      <c r="F17" s="3" t="s">
        <v>22</v>
      </c>
      <c r="P17" s="33"/>
      <c r="Q17" s="33"/>
    </row>
    <row r="18" spans="2:17" ht="12.75">
      <c r="B18" s="6"/>
      <c r="C18" s="6"/>
      <c r="D18" s="6"/>
      <c r="P18" s="33"/>
      <c r="Q18" s="33"/>
    </row>
    <row r="19" spans="2:17" ht="13.5" thickBot="1">
      <c r="B19" s="6" t="s">
        <v>9</v>
      </c>
      <c r="C19" s="263"/>
      <c r="D19" s="263"/>
      <c r="E19" s="263"/>
      <c r="F19" s="264" t="s">
        <v>37</v>
      </c>
      <c r="G19" s="264"/>
      <c r="P19" s="33"/>
      <c r="Q19" s="33"/>
    </row>
    <row r="20" spans="1:13" ht="13.5" customHeight="1">
      <c r="A20" s="1"/>
      <c r="B20" s="34"/>
      <c r="C20" s="34"/>
      <c r="D20" s="64"/>
      <c r="E20" s="65"/>
      <c r="F20" s="66"/>
      <c r="G20" s="65"/>
      <c r="H20" s="60"/>
      <c r="I20" s="61"/>
      <c r="J20" s="60"/>
      <c r="K20" s="60"/>
      <c r="L20" s="20"/>
      <c r="M20" s="62"/>
    </row>
    <row r="21" spans="1:13" ht="13.5" customHeight="1">
      <c r="A21" s="1"/>
      <c r="B21" s="34"/>
      <c r="C21" s="34"/>
      <c r="D21" s="64"/>
      <c r="E21" s="65"/>
      <c r="F21" s="66"/>
      <c r="G21" s="65"/>
      <c r="H21" s="60"/>
      <c r="I21" s="61"/>
      <c r="J21" s="60"/>
      <c r="K21" s="60"/>
      <c r="L21" s="20"/>
      <c r="M21" s="62"/>
    </row>
    <row r="22" spans="1:12" ht="23.25" customHeight="1">
      <c r="A22" s="224" t="s">
        <v>88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</row>
    <row r="23" spans="1:12" ht="15.75">
      <c r="A23" s="225" t="s">
        <v>89</v>
      </c>
      <c r="B23" s="225"/>
      <c r="C23" s="225"/>
      <c r="D23" s="225"/>
      <c r="E23" s="225"/>
      <c r="F23" s="225"/>
      <c r="G23" s="225"/>
      <c r="J23" s="225" t="s">
        <v>90</v>
      </c>
      <c r="K23" s="225"/>
      <c r="L23" s="225"/>
    </row>
    <row r="24" spans="1:13" ht="23.25" customHeight="1">
      <c r="A24" s="226" t="s">
        <v>179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7"/>
    </row>
    <row r="25" spans="1:162" ht="15.75" customHeight="1" thickBot="1">
      <c r="A25" s="204" t="s">
        <v>94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</row>
    <row r="26" spans="1:13" ht="13.5" customHeight="1" thickTop="1">
      <c r="A26" s="219" t="s">
        <v>19</v>
      </c>
      <c r="B26" s="205" t="s">
        <v>1</v>
      </c>
      <c r="C26" s="205" t="s">
        <v>7</v>
      </c>
      <c r="D26" s="205" t="s">
        <v>2</v>
      </c>
      <c r="E26" s="205" t="s">
        <v>11</v>
      </c>
      <c r="F26" s="205" t="s">
        <v>3</v>
      </c>
      <c r="G26" s="205" t="s">
        <v>4</v>
      </c>
      <c r="H26" s="207" t="s">
        <v>5</v>
      </c>
      <c r="I26" s="207" t="s">
        <v>16</v>
      </c>
      <c r="J26" s="209" t="s">
        <v>17</v>
      </c>
      <c r="K26" s="207" t="s">
        <v>6</v>
      </c>
      <c r="L26" s="211" t="s">
        <v>12</v>
      </c>
      <c r="M26" s="315" t="s">
        <v>0</v>
      </c>
    </row>
    <row r="27" spans="1:13" ht="13.5" thickBot="1">
      <c r="A27" s="220"/>
      <c r="B27" s="206"/>
      <c r="C27" s="206"/>
      <c r="D27" s="206"/>
      <c r="E27" s="206"/>
      <c r="F27" s="206"/>
      <c r="G27" s="206"/>
      <c r="H27" s="208"/>
      <c r="I27" s="208"/>
      <c r="J27" s="210"/>
      <c r="K27" s="208"/>
      <c r="L27" s="212"/>
      <c r="M27" s="316"/>
    </row>
    <row r="28" spans="1:13" s="33" customFormat="1" ht="25.5" customHeight="1" thickBot="1" thickTop="1">
      <c r="A28" s="105">
        <v>27</v>
      </c>
      <c r="B28" s="90" t="s">
        <v>130</v>
      </c>
      <c r="C28" s="90">
        <v>1997</v>
      </c>
      <c r="D28" s="91" t="s">
        <v>81</v>
      </c>
      <c r="E28" s="93" t="s">
        <v>119</v>
      </c>
      <c r="F28" s="94" t="s">
        <v>121</v>
      </c>
      <c r="G28" s="114" t="s">
        <v>185</v>
      </c>
      <c r="H28" s="31">
        <v>0.0017457175925925928</v>
      </c>
      <c r="I28" s="32">
        <v>2</v>
      </c>
      <c r="J28" s="31">
        <f aca="true" t="shared" si="2" ref="J28:J35">TIME(,,I28)</f>
        <v>2.3148148148148147E-05</v>
      </c>
      <c r="K28" s="31">
        <f aca="true" t="shared" si="3" ref="K28:K35">J28+H28</f>
        <v>0.001768865740740741</v>
      </c>
      <c r="L28" s="113">
        <v>0</v>
      </c>
      <c r="M28" s="110" t="s">
        <v>55</v>
      </c>
    </row>
    <row r="29" spans="1:14" ht="27" customHeight="1" thickBot="1">
      <c r="A29" s="105">
        <v>59</v>
      </c>
      <c r="B29" s="90" t="s">
        <v>51</v>
      </c>
      <c r="C29" s="90">
        <v>1997</v>
      </c>
      <c r="D29" s="91" t="s">
        <v>44</v>
      </c>
      <c r="E29" s="93" t="s">
        <v>36</v>
      </c>
      <c r="F29" s="94" t="s">
        <v>211</v>
      </c>
      <c r="G29" s="93" t="s">
        <v>37</v>
      </c>
      <c r="H29" s="31">
        <v>0.0017766203703703705</v>
      </c>
      <c r="I29" s="32">
        <v>2</v>
      </c>
      <c r="J29" s="31">
        <f t="shared" si="2"/>
        <v>2.3148148148148147E-05</v>
      </c>
      <c r="K29" s="31">
        <f t="shared" si="3"/>
        <v>0.0017997685185185187</v>
      </c>
      <c r="L29" s="113">
        <f>K29-K28</f>
        <v>3.09027777777777E-05</v>
      </c>
      <c r="M29" s="110" t="s">
        <v>56</v>
      </c>
      <c r="N29" s="33"/>
    </row>
    <row r="30" spans="1:13" ht="25.5" customHeight="1" thickBot="1">
      <c r="A30" s="108">
        <v>2</v>
      </c>
      <c r="B30" s="107" t="s">
        <v>154</v>
      </c>
      <c r="C30" s="107">
        <v>2000</v>
      </c>
      <c r="D30" s="116" t="s">
        <v>155</v>
      </c>
      <c r="E30" s="114"/>
      <c r="F30" s="94" t="s">
        <v>153</v>
      </c>
      <c r="G30" s="109" t="s">
        <v>190</v>
      </c>
      <c r="H30" s="31">
        <v>0.0020225694444444445</v>
      </c>
      <c r="I30" s="32">
        <v>2</v>
      </c>
      <c r="J30" s="31">
        <f t="shared" si="2"/>
        <v>2.3148148148148147E-05</v>
      </c>
      <c r="K30" s="31">
        <f>J30+H30</f>
        <v>0.0020457175925925925</v>
      </c>
      <c r="L30" s="113">
        <f>K30-K28</f>
        <v>0.0002768518518518515</v>
      </c>
      <c r="M30" s="118" t="s">
        <v>57</v>
      </c>
    </row>
    <row r="31" spans="1:14" ht="26.25" customHeight="1" thickBot="1">
      <c r="A31" s="105">
        <v>83</v>
      </c>
      <c r="B31" s="90" t="s">
        <v>107</v>
      </c>
      <c r="C31" s="90">
        <v>1998</v>
      </c>
      <c r="D31" s="91" t="s">
        <v>81</v>
      </c>
      <c r="E31" s="93" t="s">
        <v>77</v>
      </c>
      <c r="F31" s="94" t="s">
        <v>78</v>
      </c>
      <c r="G31" s="93" t="s">
        <v>150</v>
      </c>
      <c r="H31" s="31">
        <v>0.0020358796296296297</v>
      </c>
      <c r="I31" s="32">
        <v>2</v>
      </c>
      <c r="J31" s="31">
        <f t="shared" si="2"/>
        <v>2.3148148148148147E-05</v>
      </c>
      <c r="K31" s="31">
        <f t="shared" si="3"/>
        <v>0.0020590277777777777</v>
      </c>
      <c r="L31" s="113">
        <f>K31-K28</f>
        <v>0.0002901620370370367</v>
      </c>
      <c r="M31" s="110" t="s">
        <v>58</v>
      </c>
      <c r="N31" s="33"/>
    </row>
    <row r="32" spans="1:13" ht="27" customHeight="1" thickBot="1">
      <c r="A32" s="105">
        <v>71</v>
      </c>
      <c r="B32" s="90" t="s">
        <v>106</v>
      </c>
      <c r="C32" s="90">
        <v>2000</v>
      </c>
      <c r="D32" s="91" t="s">
        <v>81</v>
      </c>
      <c r="E32" s="93" t="s">
        <v>77</v>
      </c>
      <c r="F32" s="94" t="s">
        <v>78</v>
      </c>
      <c r="G32" s="93" t="s">
        <v>150</v>
      </c>
      <c r="H32" s="31">
        <v>0.0020753472222222224</v>
      </c>
      <c r="I32" s="32">
        <v>0</v>
      </c>
      <c r="J32" s="31">
        <f t="shared" si="2"/>
        <v>0</v>
      </c>
      <c r="K32" s="31">
        <f t="shared" si="3"/>
        <v>0.0020753472222222224</v>
      </c>
      <c r="L32" s="113">
        <f>K32-K28</f>
        <v>0.00030648148148148136</v>
      </c>
      <c r="M32" s="110" t="s">
        <v>59</v>
      </c>
    </row>
    <row r="33" spans="1:14" ht="24" customHeight="1" thickBot="1">
      <c r="A33" s="100">
        <v>23</v>
      </c>
      <c r="B33" s="95" t="s">
        <v>129</v>
      </c>
      <c r="C33" s="95">
        <v>1999</v>
      </c>
      <c r="D33" s="96" t="s">
        <v>98</v>
      </c>
      <c r="E33" s="98" t="s">
        <v>119</v>
      </c>
      <c r="F33" s="99" t="s">
        <v>121</v>
      </c>
      <c r="G33" s="170" t="s">
        <v>185</v>
      </c>
      <c r="H33" s="70">
        <v>0.0021052083333333335</v>
      </c>
      <c r="I33" s="71">
        <v>2</v>
      </c>
      <c r="J33" s="70">
        <f t="shared" si="2"/>
        <v>2.3148148148148147E-05</v>
      </c>
      <c r="K33" s="70">
        <f t="shared" si="3"/>
        <v>0.0021283564814814815</v>
      </c>
      <c r="L33" s="89">
        <f>K33-K28</f>
        <v>0.0003594907407407405</v>
      </c>
      <c r="M33" s="111" t="s">
        <v>60</v>
      </c>
      <c r="N33" s="33"/>
    </row>
    <row r="34" spans="1:14" ht="24" customHeight="1" thickBot="1">
      <c r="A34" s="100">
        <v>26</v>
      </c>
      <c r="B34" s="95" t="s">
        <v>127</v>
      </c>
      <c r="C34" s="95">
        <v>1998</v>
      </c>
      <c r="D34" s="96" t="s">
        <v>98</v>
      </c>
      <c r="E34" s="98" t="s">
        <v>119</v>
      </c>
      <c r="F34" s="99" t="s">
        <v>121</v>
      </c>
      <c r="G34" s="170" t="s">
        <v>185</v>
      </c>
      <c r="H34" s="70">
        <v>0.0022378472222222222</v>
      </c>
      <c r="I34" s="71">
        <v>0</v>
      </c>
      <c r="J34" s="70">
        <f t="shared" si="2"/>
        <v>0</v>
      </c>
      <c r="K34" s="70">
        <f t="shared" si="3"/>
        <v>0.0022378472222222222</v>
      </c>
      <c r="L34" s="89">
        <f>K34-K28</f>
        <v>0.00046898148148148125</v>
      </c>
      <c r="M34" s="111" t="s">
        <v>61</v>
      </c>
      <c r="N34" s="33"/>
    </row>
    <row r="35" spans="1:14" ht="27" customHeight="1">
      <c r="A35" s="100">
        <v>79</v>
      </c>
      <c r="B35" s="95" t="s">
        <v>82</v>
      </c>
      <c r="C35" s="95">
        <v>2001</v>
      </c>
      <c r="D35" s="96" t="s">
        <v>32</v>
      </c>
      <c r="E35" s="98" t="s">
        <v>77</v>
      </c>
      <c r="F35" s="161" t="s">
        <v>78</v>
      </c>
      <c r="G35" s="98" t="s">
        <v>14</v>
      </c>
      <c r="H35" s="70">
        <v>0.002652662037037037</v>
      </c>
      <c r="I35" s="71">
        <v>0</v>
      </c>
      <c r="J35" s="70">
        <f t="shared" si="2"/>
        <v>0</v>
      </c>
      <c r="K35" s="70">
        <f t="shared" si="3"/>
        <v>0.002652662037037037</v>
      </c>
      <c r="L35" s="162">
        <f>K35-K28</f>
        <v>0.0008837962962962962</v>
      </c>
      <c r="M35" s="165" t="s">
        <v>62</v>
      </c>
      <c r="N35" s="33"/>
    </row>
    <row r="36" spans="1:13" ht="15.75">
      <c r="A36" s="1"/>
      <c r="B36" s="1"/>
      <c r="C36" s="1"/>
      <c r="D36" s="13"/>
      <c r="E36" s="14"/>
      <c r="F36" s="28"/>
      <c r="G36" s="14"/>
      <c r="H36" s="60"/>
      <c r="I36" s="61"/>
      <c r="J36" s="60"/>
      <c r="K36" s="60"/>
      <c r="L36" s="20"/>
      <c r="M36" s="62"/>
    </row>
    <row r="37" spans="1:13" ht="15.75">
      <c r="A37" s="1"/>
      <c r="B37" s="1"/>
      <c r="C37" s="1"/>
      <c r="D37" s="13"/>
      <c r="E37" s="14"/>
      <c r="F37" s="28"/>
      <c r="G37" s="14"/>
      <c r="H37" s="60"/>
      <c r="I37" s="61"/>
      <c r="J37" s="60"/>
      <c r="K37" s="60"/>
      <c r="L37" s="20"/>
      <c r="M37" s="62"/>
    </row>
    <row r="38" spans="2:6" ht="13.5" thickBot="1">
      <c r="B38" s="6" t="s">
        <v>8</v>
      </c>
      <c r="C38" s="30"/>
      <c r="D38" s="30"/>
      <c r="E38" s="30"/>
      <c r="F38" s="3" t="s">
        <v>22</v>
      </c>
    </row>
    <row r="39" spans="2:4" ht="12.75">
      <c r="B39" s="6"/>
      <c r="C39" s="6"/>
      <c r="D39" s="6"/>
    </row>
    <row r="40" spans="2:7" ht="13.5" thickBot="1">
      <c r="B40" s="6" t="s">
        <v>9</v>
      </c>
      <c r="C40" s="263"/>
      <c r="D40" s="263"/>
      <c r="E40" s="263"/>
      <c r="F40" s="264" t="s">
        <v>37</v>
      </c>
      <c r="G40" s="264"/>
    </row>
    <row r="41" spans="1:13" ht="12.75">
      <c r="A41" s="1"/>
      <c r="B41" s="1"/>
      <c r="C41" s="1"/>
      <c r="D41" s="13"/>
      <c r="E41" s="14"/>
      <c r="F41" s="1"/>
      <c r="G41" s="14"/>
      <c r="H41" s="19"/>
      <c r="I41" s="16"/>
      <c r="J41" s="19"/>
      <c r="K41" s="19"/>
      <c r="L41" s="21"/>
      <c r="M41" s="22"/>
    </row>
    <row r="42" ht="12" customHeight="1">
      <c r="A42" s="1"/>
    </row>
    <row r="43" spans="1:12" ht="23.25" customHeight="1">
      <c r="A43" s="224" t="s">
        <v>88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</row>
    <row r="44" spans="1:12" ht="15.75">
      <c r="A44" s="225" t="s">
        <v>89</v>
      </c>
      <c r="B44" s="225"/>
      <c r="C44" s="225"/>
      <c r="D44" s="225"/>
      <c r="E44" s="225"/>
      <c r="F44" s="225"/>
      <c r="G44" s="225"/>
      <c r="J44" s="225" t="s">
        <v>90</v>
      </c>
      <c r="K44" s="225"/>
      <c r="L44" s="225"/>
    </row>
    <row r="45" spans="1:13" ht="23.25" customHeight="1">
      <c r="A45" s="226" t="s">
        <v>180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7"/>
    </row>
    <row r="46" spans="1:12" ht="15" thickBot="1">
      <c r="A46" s="227" t="s">
        <v>93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</row>
    <row r="47" spans="1:14" ht="13.5" customHeight="1" thickTop="1">
      <c r="A47" s="219" t="s">
        <v>21</v>
      </c>
      <c r="B47" s="205" t="s">
        <v>1</v>
      </c>
      <c r="C47" s="205" t="s">
        <v>7</v>
      </c>
      <c r="D47" s="205" t="s">
        <v>2</v>
      </c>
      <c r="E47" s="205" t="s">
        <v>11</v>
      </c>
      <c r="F47" s="205" t="s">
        <v>3</v>
      </c>
      <c r="G47" s="205" t="s">
        <v>4</v>
      </c>
      <c r="H47" s="223" t="s">
        <v>5</v>
      </c>
      <c r="I47" s="207" t="s">
        <v>16</v>
      </c>
      <c r="J47" s="209" t="s">
        <v>17</v>
      </c>
      <c r="K47" s="223" t="s">
        <v>6</v>
      </c>
      <c r="L47" s="230" t="s">
        <v>12</v>
      </c>
      <c r="M47" s="315" t="s">
        <v>0</v>
      </c>
      <c r="N47" s="11"/>
    </row>
    <row r="48" spans="1:14" ht="13.5" thickBot="1">
      <c r="A48" s="220"/>
      <c r="B48" s="206"/>
      <c r="C48" s="206"/>
      <c r="D48" s="206"/>
      <c r="E48" s="206"/>
      <c r="F48" s="206"/>
      <c r="G48" s="206"/>
      <c r="H48" s="223"/>
      <c r="I48" s="208"/>
      <c r="J48" s="242"/>
      <c r="K48" s="223"/>
      <c r="L48" s="231"/>
      <c r="M48" s="316"/>
      <c r="N48" s="11"/>
    </row>
    <row r="49" spans="1:14" ht="27" customHeight="1" thickBot="1" thickTop="1">
      <c r="A49" s="134">
        <v>78</v>
      </c>
      <c r="B49" s="135" t="s">
        <v>95</v>
      </c>
      <c r="C49" s="135">
        <v>1993</v>
      </c>
      <c r="D49" s="137" t="s">
        <v>35</v>
      </c>
      <c r="E49" s="138" t="s">
        <v>77</v>
      </c>
      <c r="F49" s="139" t="s">
        <v>78</v>
      </c>
      <c r="G49" s="173" t="s">
        <v>149</v>
      </c>
      <c r="H49" s="70">
        <v>0.0018350694444444445</v>
      </c>
      <c r="I49" s="71">
        <v>0</v>
      </c>
      <c r="J49" s="70">
        <f>TIME(,,I49)</f>
        <v>0</v>
      </c>
      <c r="K49" s="70">
        <f>J49+H49</f>
        <v>0.0018350694444444445</v>
      </c>
      <c r="L49" s="140">
        <v>0</v>
      </c>
      <c r="M49" s="141" t="s">
        <v>55</v>
      </c>
      <c r="N49" s="33"/>
    </row>
    <row r="50" spans="1:14" ht="27.75" customHeight="1" thickBot="1" thickTop="1">
      <c r="A50" s="134">
        <v>77</v>
      </c>
      <c r="B50" s="135" t="s">
        <v>96</v>
      </c>
      <c r="C50" s="135">
        <v>1994</v>
      </c>
      <c r="D50" s="137" t="s">
        <v>81</v>
      </c>
      <c r="E50" s="138" t="s">
        <v>77</v>
      </c>
      <c r="F50" s="139" t="s">
        <v>78</v>
      </c>
      <c r="G50" s="173" t="s">
        <v>149</v>
      </c>
      <c r="H50" s="70">
        <v>0.002218865740740741</v>
      </c>
      <c r="I50" s="71">
        <v>4</v>
      </c>
      <c r="J50" s="70">
        <f>TIME(,,I50)</f>
        <v>4.6296296296296294E-05</v>
      </c>
      <c r="K50" s="70">
        <f>J50+H50</f>
        <v>0.0022651620370370373</v>
      </c>
      <c r="L50" s="140">
        <f>K50-K49</f>
        <v>0.0004300925925925928</v>
      </c>
      <c r="M50" s="141" t="s">
        <v>56</v>
      </c>
      <c r="N50" s="33"/>
    </row>
    <row r="51" spans="1:15" ht="29.25" customHeight="1" thickBot="1">
      <c r="A51" s="134">
        <v>16</v>
      </c>
      <c r="B51" s="135" t="s">
        <v>134</v>
      </c>
      <c r="C51" s="135">
        <v>1987</v>
      </c>
      <c r="D51" s="137"/>
      <c r="E51" s="138" t="s">
        <v>119</v>
      </c>
      <c r="F51" s="139" t="s">
        <v>121</v>
      </c>
      <c r="G51" s="170" t="s">
        <v>188</v>
      </c>
      <c r="H51" s="70">
        <v>0.0022761574074074077</v>
      </c>
      <c r="I51" s="71">
        <v>4</v>
      </c>
      <c r="J51" s="70">
        <f>TIME(,,I51)</f>
        <v>4.6296296296296294E-05</v>
      </c>
      <c r="K51" s="70">
        <f>J51+H51</f>
        <v>0.002322453703703704</v>
      </c>
      <c r="L51" s="140">
        <f>K51-K49</f>
        <v>0.00048738425925925967</v>
      </c>
      <c r="M51" s="141" t="s">
        <v>57</v>
      </c>
      <c r="N51" s="33"/>
      <c r="O51" s="174"/>
    </row>
    <row r="52" spans="1:15" ht="27.75" customHeight="1" thickBot="1">
      <c r="A52" s="105">
        <v>7</v>
      </c>
      <c r="B52" s="90" t="s">
        <v>34</v>
      </c>
      <c r="C52" s="90">
        <v>1980</v>
      </c>
      <c r="D52" s="91" t="s">
        <v>32</v>
      </c>
      <c r="E52" s="93" t="s">
        <v>30</v>
      </c>
      <c r="F52" s="94" t="s">
        <v>213</v>
      </c>
      <c r="G52" s="93" t="s">
        <v>31</v>
      </c>
      <c r="H52" s="31">
        <v>0.0025833333333333337</v>
      </c>
      <c r="I52" s="32">
        <v>4</v>
      </c>
      <c r="J52" s="31">
        <f>TIME(,,I52)</f>
        <v>4.6296296296296294E-05</v>
      </c>
      <c r="K52" s="31">
        <f>J52+H52</f>
        <v>0.00262962962962963</v>
      </c>
      <c r="L52" s="112">
        <f>K52-K49</f>
        <v>0.0007945601851851857</v>
      </c>
      <c r="M52" s="110" t="s">
        <v>58</v>
      </c>
      <c r="O52" s="175"/>
    </row>
    <row r="53" spans="1:13" ht="28.5" customHeight="1">
      <c r="A53" s="105">
        <v>65</v>
      </c>
      <c r="B53" s="90" t="s">
        <v>157</v>
      </c>
      <c r="C53" s="90"/>
      <c r="D53" s="91"/>
      <c r="E53" s="93"/>
      <c r="F53" s="157" t="s">
        <v>153</v>
      </c>
      <c r="G53" s="93" t="s">
        <v>190</v>
      </c>
      <c r="H53" s="31">
        <v>0.0019782407407407405</v>
      </c>
      <c r="I53" s="32">
        <v>102</v>
      </c>
      <c r="J53" s="31">
        <f>TIME(,,I53)</f>
        <v>0.0011805555555555556</v>
      </c>
      <c r="K53" s="31">
        <f>J53+H53</f>
        <v>0.003158796296296296</v>
      </c>
      <c r="L53" s="166">
        <f>K53-K49</f>
        <v>0.0013237268518518513</v>
      </c>
      <c r="M53" s="167" t="s">
        <v>59</v>
      </c>
    </row>
    <row r="54" spans="1:13" ht="23.25" customHeight="1">
      <c r="A54" s="335" t="s">
        <v>181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117"/>
    </row>
    <row r="55" spans="1:162" ht="15.75" customHeight="1" thickBot="1">
      <c r="A55" s="336" t="s">
        <v>94</v>
      </c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</row>
    <row r="56" spans="1:13" ht="27.75" customHeight="1" thickBot="1">
      <c r="A56" s="105">
        <v>22</v>
      </c>
      <c r="B56" s="90" t="s">
        <v>39</v>
      </c>
      <c r="C56" s="90">
        <v>1997</v>
      </c>
      <c r="D56" s="91" t="s">
        <v>32</v>
      </c>
      <c r="E56" s="93" t="s">
        <v>36</v>
      </c>
      <c r="F56" s="94" t="s">
        <v>212</v>
      </c>
      <c r="G56" s="93" t="s">
        <v>22</v>
      </c>
      <c r="H56" s="31">
        <v>0.0022207175925925927</v>
      </c>
      <c r="I56" s="32">
        <v>0</v>
      </c>
      <c r="J56" s="31">
        <f>TIME(,,I56)</f>
        <v>0</v>
      </c>
      <c r="K56" s="31">
        <f>J56+H56</f>
        <v>0.0022207175925925927</v>
      </c>
      <c r="L56" s="112">
        <v>0</v>
      </c>
      <c r="M56" s="88" t="s">
        <v>55</v>
      </c>
    </row>
    <row r="57" spans="1:13" ht="25.5" customHeight="1" thickBot="1">
      <c r="A57" s="115">
        <v>64</v>
      </c>
      <c r="B57" s="104" t="s">
        <v>43</v>
      </c>
      <c r="C57" s="104">
        <v>1998</v>
      </c>
      <c r="D57" s="116" t="s">
        <v>44</v>
      </c>
      <c r="E57" s="114" t="s">
        <v>36</v>
      </c>
      <c r="F57" s="94" t="s">
        <v>212</v>
      </c>
      <c r="G57" s="114" t="s">
        <v>22</v>
      </c>
      <c r="H57" s="31">
        <v>0.0023583333333333334</v>
      </c>
      <c r="I57" s="32">
        <v>4</v>
      </c>
      <c r="J57" s="31">
        <f>TIME(,,I57)</f>
        <v>4.6296296296296294E-05</v>
      </c>
      <c r="K57" s="31">
        <f>J57+H57</f>
        <v>0.00240462962962963</v>
      </c>
      <c r="L57" s="112">
        <f>K57-K56</f>
        <v>0.00018391203703703712</v>
      </c>
      <c r="M57" s="168" t="s">
        <v>56</v>
      </c>
    </row>
    <row r="58" spans="1:15" ht="29.25" customHeight="1" thickBot="1" thickTop="1">
      <c r="A58" s="115">
        <v>76</v>
      </c>
      <c r="B58" s="104" t="s">
        <v>97</v>
      </c>
      <c r="C58" s="104">
        <v>2000</v>
      </c>
      <c r="D58" s="116" t="s">
        <v>98</v>
      </c>
      <c r="E58" s="114" t="s">
        <v>77</v>
      </c>
      <c r="F58" s="94" t="s">
        <v>78</v>
      </c>
      <c r="G58" s="87" t="s">
        <v>149</v>
      </c>
      <c r="H58" s="31">
        <v>0.0027578703703703706</v>
      </c>
      <c r="I58" s="32">
        <v>0</v>
      </c>
      <c r="J58" s="31">
        <f>TIME(,,I58)</f>
        <v>0</v>
      </c>
      <c r="K58" s="31">
        <f>J58+H58</f>
        <v>0.0027578703703703706</v>
      </c>
      <c r="L58" s="112">
        <f>K58-K56</f>
        <v>0.0005371527777777779</v>
      </c>
      <c r="M58" s="168" t="s">
        <v>57</v>
      </c>
      <c r="N58" s="33"/>
      <c r="O58" s="33"/>
    </row>
    <row r="59" spans="1:15" ht="27.75" customHeight="1" thickBot="1">
      <c r="A59" s="100">
        <v>46</v>
      </c>
      <c r="B59" s="95" t="s">
        <v>112</v>
      </c>
      <c r="C59" s="95">
        <v>1998</v>
      </c>
      <c r="D59" s="96" t="s">
        <v>32</v>
      </c>
      <c r="E59" s="98" t="s">
        <v>30</v>
      </c>
      <c r="F59" s="139" t="s">
        <v>213</v>
      </c>
      <c r="G59" s="98" t="s">
        <v>31</v>
      </c>
      <c r="H59" s="70">
        <v>0.003032986111111111</v>
      </c>
      <c r="I59" s="71">
        <v>2</v>
      </c>
      <c r="J59" s="70">
        <f>TIME(,,I59)</f>
        <v>2.3148148148148147E-05</v>
      </c>
      <c r="K59" s="70">
        <f>J59+H59</f>
        <v>0.003056134259259259</v>
      </c>
      <c r="L59" s="102">
        <f>K59-K56</f>
        <v>0.0008354166666666662</v>
      </c>
      <c r="M59" s="101" t="s">
        <v>58</v>
      </c>
      <c r="N59" s="33"/>
      <c r="O59" s="33"/>
    </row>
    <row r="60" spans="1:15" ht="26.25" customHeight="1">
      <c r="A60" s="169">
        <v>47</v>
      </c>
      <c r="B60" s="103" t="s">
        <v>117</v>
      </c>
      <c r="C60" s="103">
        <v>1998</v>
      </c>
      <c r="D60" s="73" t="s">
        <v>32</v>
      </c>
      <c r="E60" s="170" t="s">
        <v>30</v>
      </c>
      <c r="F60" s="139" t="s">
        <v>213</v>
      </c>
      <c r="G60" s="170" t="s">
        <v>31</v>
      </c>
      <c r="H60" s="70">
        <v>0.002758217592592593</v>
      </c>
      <c r="I60" s="71">
        <v>50</v>
      </c>
      <c r="J60" s="70">
        <f>TIME(,,I60)</f>
        <v>0.0005787037037037038</v>
      </c>
      <c r="K60" s="70">
        <f>J60+H60</f>
        <v>0.0033369212962962966</v>
      </c>
      <c r="L60" s="102">
        <f>K60-K56</f>
        <v>0.0011162037037037039</v>
      </c>
      <c r="M60" s="171" t="s">
        <v>59</v>
      </c>
      <c r="N60" s="33"/>
      <c r="O60" s="33"/>
    </row>
    <row r="61" spans="1:13" ht="12.75">
      <c r="A61" s="1"/>
      <c r="B61" s="1"/>
      <c r="C61" s="344"/>
      <c r="D61" s="344"/>
      <c r="E61" s="344"/>
      <c r="F61" s="28"/>
      <c r="G61" s="14"/>
      <c r="H61" s="19"/>
      <c r="I61" s="16"/>
      <c r="J61" s="19"/>
      <c r="K61" s="19"/>
      <c r="L61" s="21"/>
      <c r="M61" s="29"/>
    </row>
    <row r="62" spans="2:6" ht="13.5" thickBot="1">
      <c r="B62" s="6" t="s">
        <v>8</v>
      </c>
      <c r="C62" s="345"/>
      <c r="D62" s="345"/>
      <c r="E62" s="345"/>
      <c r="F62" s="3" t="s">
        <v>22</v>
      </c>
    </row>
    <row r="63" spans="2:4" ht="12.75">
      <c r="B63" s="6"/>
      <c r="C63" s="6"/>
      <c r="D63" s="6"/>
    </row>
    <row r="64" spans="2:7" ht="13.5" thickBot="1">
      <c r="B64" s="6" t="s">
        <v>9</v>
      </c>
      <c r="C64" s="263"/>
      <c r="D64" s="263"/>
      <c r="E64" s="263"/>
      <c r="F64" s="264" t="s">
        <v>37</v>
      </c>
      <c r="G64" s="264"/>
    </row>
  </sheetData>
  <sheetProtection/>
  <mergeCells count="63">
    <mergeCell ref="E5:E6"/>
    <mergeCell ref="K5:K6"/>
    <mergeCell ref="A1:L1"/>
    <mergeCell ref="A2:G2"/>
    <mergeCell ref="J2:L2"/>
    <mergeCell ref="A3:L3"/>
    <mergeCell ref="A4:L4"/>
    <mergeCell ref="A5:A6"/>
    <mergeCell ref="B5:B6"/>
    <mergeCell ref="C5:C6"/>
    <mergeCell ref="D5:D6"/>
    <mergeCell ref="C19:E19"/>
    <mergeCell ref="F19:G19"/>
    <mergeCell ref="A22:L22"/>
    <mergeCell ref="L5:L6"/>
    <mergeCell ref="M5:M6"/>
    <mergeCell ref="F5:F6"/>
    <mergeCell ref="G5:G6"/>
    <mergeCell ref="H5:H6"/>
    <mergeCell ref="I5:I6"/>
    <mergeCell ref="J5:J6"/>
    <mergeCell ref="A23:G23"/>
    <mergeCell ref="J23:L23"/>
    <mergeCell ref="A24:L24"/>
    <mergeCell ref="A25:M25"/>
    <mergeCell ref="A26:A27"/>
    <mergeCell ref="B26:B27"/>
    <mergeCell ref="C26:C27"/>
    <mergeCell ref="D26:D27"/>
    <mergeCell ref="E26:E27"/>
    <mergeCell ref="M26:M27"/>
    <mergeCell ref="G26:G27"/>
    <mergeCell ref="H26:H27"/>
    <mergeCell ref="I26:I27"/>
    <mergeCell ref="J26:J27"/>
    <mergeCell ref="K26:K27"/>
    <mergeCell ref="C40:E40"/>
    <mergeCell ref="F40:G40"/>
    <mergeCell ref="A43:L43"/>
    <mergeCell ref="A44:G44"/>
    <mergeCell ref="J44:L44"/>
    <mergeCell ref="L26:L27"/>
    <mergeCell ref="F26:F27"/>
    <mergeCell ref="A45:L45"/>
    <mergeCell ref="A46:L46"/>
    <mergeCell ref="A47:A48"/>
    <mergeCell ref="B47:B48"/>
    <mergeCell ref="C47:C48"/>
    <mergeCell ref="D47:D48"/>
    <mergeCell ref="E47:E48"/>
    <mergeCell ref="F47:F48"/>
    <mergeCell ref="G47:G48"/>
    <mergeCell ref="H47:H48"/>
    <mergeCell ref="C61:E62"/>
    <mergeCell ref="C64:E64"/>
    <mergeCell ref="F64:G64"/>
    <mergeCell ref="A54:L54"/>
    <mergeCell ref="A55:M55"/>
    <mergeCell ref="I47:I48"/>
    <mergeCell ref="J47:J48"/>
    <mergeCell ref="K47:K48"/>
    <mergeCell ref="L47:L48"/>
    <mergeCell ref="M47:M48"/>
  </mergeCells>
  <printOptions/>
  <pageMargins left="0.7086614173228347" right="0.7086614173228347" top="0.7480314960629921" bottom="0.57" header="0.31496062992125984" footer="0.63"/>
  <pageSetup horizontalDpi="300" verticalDpi="300" orientation="landscape" paperSize="9" scale="78" r:id="rId1"/>
  <rowBreaks count="2" manualBreakCount="2">
    <brk id="21" max="255" man="1"/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G109"/>
  <sheetViews>
    <sheetView zoomScalePageLayoutView="0" workbookViewId="0" topLeftCell="A61">
      <selection activeCell="F102" sqref="F102:F103"/>
    </sheetView>
  </sheetViews>
  <sheetFormatPr defaultColWidth="9.00390625" defaultRowHeight="12.75"/>
  <cols>
    <col min="1" max="1" width="4.875" style="5" customWidth="1"/>
    <col min="2" max="2" width="18.875" style="3" customWidth="1"/>
    <col min="3" max="3" width="5.125" style="3" customWidth="1"/>
    <col min="4" max="4" width="6.25390625" style="3" customWidth="1"/>
    <col min="5" max="5" width="10.75390625" style="3" customWidth="1"/>
    <col min="6" max="6" width="26.00390625" style="3" customWidth="1"/>
    <col min="7" max="7" width="14.00390625" style="3" customWidth="1"/>
    <col min="8" max="8" width="6.875" style="3" customWidth="1"/>
    <col min="9" max="9" width="5.00390625" style="3" customWidth="1"/>
    <col min="10" max="10" width="7.875" style="3" customWidth="1"/>
    <col min="11" max="11" width="7.375" style="3" customWidth="1"/>
    <col min="12" max="12" width="8.25390625" style="3" customWidth="1"/>
    <col min="13" max="13" width="9.625" style="3" customWidth="1"/>
    <col min="14" max="16384" width="9.125" style="3" customWidth="1"/>
  </cols>
  <sheetData>
    <row r="1" spans="1:13" ht="23.25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5" t="s">
        <v>89</v>
      </c>
      <c r="B2" s="225"/>
      <c r="C2" s="225"/>
      <c r="D2" s="225"/>
      <c r="E2" s="225"/>
      <c r="F2" s="225"/>
      <c r="G2" s="225"/>
      <c r="J2" s="225" t="s">
        <v>90</v>
      </c>
      <c r="K2" s="225"/>
      <c r="L2" s="225"/>
      <c r="M2" s="225"/>
    </row>
    <row r="3" spans="1:14" ht="23.25" customHeight="1">
      <c r="A3" s="226" t="s">
        <v>103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7"/>
    </row>
    <row r="4" spans="1:13" ht="15" thickBot="1">
      <c r="A4" s="227" t="s">
        <v>93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4" ht="13.5" customHeight="1" thickTop="1">
      <c r="A5" s="219" t="s">
        <v>19</v>
      </c>
      <c r="B5" s="205" t="s">
        <v>1</v>
      </c>
      <c r="C5" s="205" t="s">
        <v>7</v>
      </c>
      <c r="D5" s="205" t="s">
        <v>2</v>
      </c>
      <c r="E5" s="205" t="s">
        <v>11</v>
      </c>
      <c r="F5" s="205" t="s">
        <v>3</v>
      </c>
      <c r="G5" s="205" t="s">
        <v>4</v>
      </c>
      <c r="H5" s="207" t="s">
        <v>5</v>
      </c>
      <c r="I5" s="207" t="s">
        <v>16</v>
      </c>
      <c r="J5" s="209" t="s">
        <v>17</v>
      </c>
      <c r="K5" s="207" t="s">
        <v>6</v>
      </c>
      <c r="L5" s="285" t="s">
        <v>10</v>
      </c>
      <c r="M5" s="211" t="s">
        <v>12</v>
      </c>
      <c r="N5" s="315" t="s">
        <v>0</v>
      </c>
    </row>
    <row r="6" spans="1:14" ht="13.5" thickBot="1">
      <c r="A6" s="220"/>
      <c r="B6" s="206"/>
      <c r="C6" s="206"/>
      <c r="D6" s="206"/>
      <c r="E6" s="206"/>
      <c r="F6" s="206"/>
      <c r="G6" s="206"/>
      <c r="H6" s="208"/>
      <c r="I6" s="208"/>
      <c r="J6" s="210"/>
      <c r="K6" s="208"/>
      <c r="L6" s="286"/>
      <c r="M6" s="212"/>
      <c r="N6" s="316"/>
    </row>
    <row r="7" spans="1:14" ht="14.25" thickBot="1" thickTop="1">
      <c r="A7" s="234">
        <v>82</v>
      </c>
      <c r="B7" s="236" t="s">
        <v>75</v>
      </c>
      <c r="C7" s="236">
        <v>1980</v>
      </c>
      <c r="D7" s="238" t="s">
        <v>76</v>
      </c>
      <c r="E7" s="228" t="s">
        <v>77</v>
      </c>
      <c r="F7" s="240" t="s">
        <v>78</v>
      </c>
      <c r="G7" s="228" t="s">
        <v>151</v>
      </c>
      <c r="H7" s="70">
        <v>0.0006582175925925926</v>
      </c>
      <c r="I7" s="71">
        <v>0</v>
      </c>
      <c r="J7" s="70">
        <f aca="true" t="shared" si="0" ref="J7:J22">TIME(,,I7)</f>
        <v>0</v>
      </c>
      <c r="K7" s="70">
        <f aca="true" t="shared" si="1" ref="K7:K22">J7+H7</f>
        <v>0.0006582175925925926</v>
      </c>
      <c r="L7" s="198">
        <f>MIN(K7,K8)</f>
        <v>0.0006582175925925926</v>
      </c>
      <c r="M7" s="251">
        <v>0</v>
      </c>
      <c r="N7" s="354" t="s">
        <v>55</v>
      </c>
    </row>
    <row r="8" spans="1:14" ht="13.5" thickBot="1">
      <c r="A8" s="235"/>
      <c r="B8" s="237"/>
      <c r="C8" s="237"/>
      <c r="D8" s="239"/>
      <c r="E8" s="229"/>
      <c r="F8" s="241"/>
      <c r="G8" s="229"/>
      <c r="H8" s="70">
        <v>0.0006377314814814814</v>
      </c>
      <c r="I8" s="71">
        <v>4</v>
      </c>
      <c r="J8" s="70">
        <f t="shared" si="0"/>
        <v>4.6296296296296294E-05</v>
      </c>
      <c r="K8" s="70">
        <f t="shared" si="1"/>
        <v>0.0006840277777777778</v>
      </c>
      <c r="L8" s="199"/>
      <c r="M8" s="252"/>
      <c r="N8" s="355"/>
    </row>
    <row r="9" spans="1:14" ht="13.5" customHeight="1" thickBot="1">
      <c r="A9" s="234">
        <v>81</v>
      </c>
      <c r="B9" s="236" t="s">
        <v>79</v>
      </c>
      <c r="C9" s="236">
        <v>1992</v>
      </c>
      <c r="D9" s="238" t="s">
        <v>35</v>
      </c>
      <c r="E9" s="228" t="s">
        <v>77</v>
      </c>
      <c r="F9" s="240" t="s">
        <v>78</v>
      </c>
      <c r="G9" s="228" t="s">
        <v>151</v>
      </c>
      <c r="H9" s="70">
        <v>0.000735648148148148</v>
      </c>
      <c r="I9" s="71">
        <v>2</v>
      </c>
      <c r="J9" s="70">
        <f t="shared" si="0"/>
        <v>2.3148148148148147E-05</v>
      </c>
      <c r="K9" s="70">
        <f t="shared" si="1"/>
        <v>0.0007587962962962962</v>
      </c>
      <c r="L9" s="198">
        <f>MIN(K9,K10)</f>
        <v>0.0006881944444444444</v>
      </c>
      <c r="M9" s="251">
        <f>L9-L7</f>
        <v>2.997685185185178E-05</v>
      </c>
      <c r="N9" s="354" t="s">
        <v>56</v>
      </c>
    </row>
    <row r="10" spans="1:14" ht="13.5" customHeight="1" thickBot="1">
      <c r="A10" s="235"/>
      <c r="B10" s="237"/>
      <c r="C10" s="237"/>
      <c r="D10" s="239"/>
      <c r="E10" s="229"/>
      <c r="F10" s="241"/>
      <c r="G10" s="229"/>
      <c r="H10" s="70">
        <v>0.0006881944444444444</v>
      </c>
      <c r="I10" s="71">
        <v>0</v>
      </c>
      <c r="J10" s="70">
        <f t="shared" si="0"/>
        <v>0</v>
      </c>
      <c r="K10" s="70">
        <f t="shared" si="1"/>
        <v>0.0006881944444444444</v>
      </c>
      <c r="L10" s="199"/>
      <c r="M10" s="252"/>
      <c r="N10" s="355"/>
    </row>
    <row r="11" spans="1:14" ht="13.5" customHeight="1" thickBot="1">
      <c r="A11" s="234">
        <v>56</v>
      </c>
      <c r="B11" s="236" t="s">
        <v>50</v>
      </c>
      <c r="C11" s="236">
        <v>1996</v>
      </c>
      <c r="D11" s="238" t="s">
        <v>32</v>
      </c>
      <c r="E11" s="228" t="s">
        <v>36</v>
      </c>
      <c r="F11" s="240" t="s">
        <v>211</v>
      </c>
      <c r="G11" s="228" t="s">
        <v>37</v>
      </c>
      <c r="H11" s="70">
        <v>0.0007015046296296296</v>
      </c>
      <c r="I11" s="71">
        <v>2</v>
      </c>
      <c r="J11" s="70">
        <f t="shared" si="0"/>
        <v>2.3148148148148147E-05</v>
      </c>
      <c r="K11" s="70">
        <f t="shared" si="1"/>
        <v>0.0007246527777777777</v>
      </c>
      <c r="L11" s="198">
        <f>MIN(K11,K12)</f>
        <v>0.0006944444444444445</v>
      </c>
      <c r="M11" s="251">
        <f>L11-L7</f>
        <v>3.622685185185185E-05</v>
      </c>
      <c r="N11" s="354" t="s">
        <v>57</v>
      </c>
    </row>
    <row r="12" spans="1:14" ht="13.5" customHeight="1" thickBot="1">
      <c r="A12" s="235"/>
      <c r="B12" s="237"/>
      <c r="C12" s="237"/>
      <c r="D12" s="239"/>
      <c r="E12" s="229"/>
      <c r="F12" s="241"/>
      <c r="G12" s="229"/>
      <c r="H12" s="70">
        <v>0.0006944444444444445</v>
      </c>
      <c r="I12" s="71">
        <v>0</v>
      </c>
      <c r="J12" s="70">
        <f t="shared" si="0"/>
        <v>0</v>
      </c>
      <c r="K12" s="70">
        <f t="shared" si="1"/>
        <v>0.0006944444444444445</v>
      </c>
      <c r="L12" s="199"/>
      <c r="M12" s="252"/>
      <c r="N12" s="355"/>
    </row>
    <row r="13" spans="1:14" ht="13.5" customHeight="1" thickBot="1">
      <c r="A13" s="234">
        <v>55</v>
      </c>
      <c r="B13" s="236" t="s">
        <v>48</v>
      </c>
      <c r="C13" s="236">
        <v>1994</v>
      </c>
      <c r="D13" s="238" t="s">
        <v>32</v>
      </c>
      <c r="E13" s="228" t="s">
        <v>36</v>
      </c>
      <c r="F13" s="240" t="s">
        <v>211</v>
      </c>
      <c r="G13" s="228" t="s">
        <v>37</v>
      </c>
      <c r="H13" s="70">
        <v>0.0007179398148148149</v>
      </c>
      <c r="I13" s="71">
        <v>0</v>
      </c>
      <c r="J13" s="70">
        <f t="shared" si="0"/>
        <v>0</v>
      </c>
      <c r="K13" s="70">
        <f t="shared" si="1"/>
        <v>0.0007179398148148149</v>
      </c>
      <c r="L13" s="198">
        <f>MIN(K13,K14)</f>
        <v>0.0007023148148148149</v>
      </c>
      <c r="M13" s="251">
        <f>L13-L7</f>
        <v>4.409722222222228E-05</v>
      </c>
      <c r="N13" s="354" t="s">
        <v>58</v>
      </c>
    </row>
    <row r="14" spans="1:14" ht="13.5" customHeight="1" thickBot="1">
      <c r="A14" s="235"/>
      <c r="B14" s="237"/>
      <c r="C14" s="237"/>
      <c r="D14" s="239"/>
      <c r="E14" s="229"/>
      <c r="F14" s="241"/>
      <c r="G14" s="229"/>
      <c r="H14" s="70">
        <v>0.0007023148148148149</v>
      </c>
      <c r="I14" s="71">
        <v>0</v>
      </c>
      <c r="J14" s="70">
        <f t="shared" si="0"/>
        <v>0</v>
      </c>
      <c r="K14" s="70">
        <f t="shared" si="1"/>
        <v>0.0007023148148148149</v>
      </c>
      <c r="L14" s="199"/>
      <c r="M14" s="252"/>
      <c r="N14" s="355"/>
    </row>
    <row r="15" spans="1:14" ht="13.5" customHeight="1" thickBot="1">
      <c r="A15" s="234">
        <v>52</v>
      </c>
      <c r="B15" s="236" t="s">
        <v>53</v>
      </c>
      <c r="C15" s="236">
        <v>1985</v>
      </c>
      <c r="D15" s="238" t="s">
        <v>32</v>
      </c>
      <c r="E15" s="228" t="s">
        <v>36</v>
      </c>
      <c r="F15" s="240" t="s">
        <v>212</v>
      </c>
      <c r="G15" s="228" t="s">
        <v>37</v>
      </c>
      <c r="H15" s="70">
        <v>0.0006980324074074075</v>
      </c>
      <c r="I15" s="71">
        <v>2</v>
      </c>
      <c r="J15" s="70">
        <f t="shared" si="0"/>
        <v>2.3148148148148147E-05</v>
      </c>
      <c r="K15" s="70">
        <f t="shared" si="1"/>
        <v>0.0007211805555555556</v>
      </c>
      <c r="L15" s="198">
        <f>MIN(K15,K16)</f>
        <v>0.0007211805555555556</v>
      </c>
      <c r="M15" s="251">
        <f>L15-L7</f>
        <v>6.296296296296302E-05</v>
      </c>
      <c r="N15" s="354" t="s">
        <v>59</v>
      </c>
    </row>
    <row r="16" spans="1:14" ht="13.5" customHeight="1" thickBot="1">
      <c r="A16" s="235"/>
      <c r="B16" s="237"/>
      <c r="C16" s="237"/>
      <c r="D16" s="239"/>
      <c r="E16" s="229"/>
      <c r="F16" s="241"/>
      <c r="G16" s="229"/>
      <c r="H16" s="70">
        <v>0.0006875000000000001</v>
      </c>
      <c r="I16" s="71">
        <v>4</v>
      </c>
      <c r="J16" s="70">
        <f t="shared" si="0"/>
        <v>4.6296296296296294E-05</v>
      </c>
      <c r="K16" s="70">
        <f t="shared" si="1"/>
        <v>0.0007337962962962964</v>
      </c>
      <c r="L16" s="199"/>
      <c r="M16" s="252"/>
      <c r="N16" s="355"/>
    </row>
    <row r="17" spans="1:14" ht="13.5" customHeight="1" thickBot="1">
      <c r="A17" s="234">
        <v>57</v>
      </c>
      <c r="B17" s="236" t="s">
        <v>49</v>
      </c>
      <c r="C17" s="236">
        <v>1996</v>
      </c>
      <c r="D17" s="238" t="s">
        <v>44</v>
      </c>
      <c r="E17" s="228" t="s">
        <v>36</v>
      </c>
      <c r="F17" s="240" t="s">
        <v>211</v>
      </c>
      <c r="G17" s="228" t="s">
        <v>37</v>
      </c>
      <c r="H17" s="70">
        <v>0.0006947916666666666</v>
      </c>
      <c r="I17" s="71">
        <v>4</v>
      </c>
      <c r="J17" s="70">
        <f t="shared" si="0"/>
        <v>4.6296296296296294E-05</v>
      </c>
      <c r="K17" s="70">
        <f t="shared" si="1"/>
        <v>0.0007410879629629629</v>
      </c>
      <c r="L17" s="198">
        <f>MIN(K17,K18)</f>
        <v>0.0007410879629629629</v>
      </c>
      <c r="M17" s="251">
        <f>L17-L7</f>
        <v>8.28703703703703E-05</v>
      </c>
      <c r="N17" s="354" t="s">
        <v>60</v>
      </c>
    </row>
    <row r="18" spans="1:14" ht="13.5" customHeight="1" thickBot="1">
      <c r="A18" s="235"/>
      <c r="B18" s="237"/>
      <c r="C18" s="237"/>
      <c r="D18" s="239"/>
      <c r="E18" s="229"/>
      <c r="F18" s="241"/>
      <c r="G18" s="229"/>
      <c r="H18" s="70">
        <v>0.00075625</v>
      </c>
      <c r="I18" s="71">
        <v>2</v>
      </c>
      <c r="J18" s="70">
        <f t="shared" si="0"/>
        <v>2.3148148148148147E-05</v>
      </c>
      <c r="K18" s="70">
        <f t="shared" si="1"/>
        <v>0.0007793981481481481</v>
      </c>
      <c r="L18" s="199"/>
      <c r="M18" s="252"/>
      <c r="N18" s="355"/>
    </row>
    <row r="19" spans="1:14" ht="13.5" customHeight="1" thickBot="1">
      <c r="A19" s="234">
        <v>62</v>
      </c>
      <c r="B19" s="236" t="s">
        <v>45</v>
      </c>
      <c r="C19" s="236">
        <v>1994</v>
      </c>
      <c r="D19" s="238" t="s">
        <v>32</v>
      </c>
      <c r="E19" s="228" t="s">
        <v>36</v>
      </c>
      <c r="F19" s="240" t="s">
        <v>211</v>
      </c>
      <c r="G19" s="228" t="s">
        <v>37</v>
      </c>
      <c r="H19" s="70">
        <v>0.0007711805555555557</v>
      </c>
      <c r="I19" s="71">
        <v>2</v>
      </c>
      <c r="J19" s="70">
        <f t="shared" si="0"/>
        <v>2.3148148148148147E-05</v>
      </c>
      <c r="K19" s="70">
        <f t="shared" si="1"/>
        <v>0.0007943287037037038</v>
      </c>
      <c r="L19" s="198">
        <f>MIN(K19,K20)</f>
        <v>0.0007467592592592592</v>
      </c>
      <c r="M19" s="251">
        <f>L19-L7</f>
        <v>8.854166666666656E-05</v>
      </c>
      <c r="N19" s="354" t="s">
        <v>61</v>
      </c>
    </row>
    <row r="20" spans="1:14" ht="13.5" customHeight="1" thickBot="1">
      <c r="A20" s="235"/>
      <c r="B20" s="237"/>
      <c r="C20" s="237"/>
      <c r="D20" s="239"/>
      <c r="E20" s="229"/>
      <c r="F20" s="241"/>
      <c r="G20" s="229"/>
      <c r="H20" s="70">
        <v>0.0007467592592592592</v>
      </c>
      <c r="I20" s="71">
        <v>0</v>
      </c>
      <c r="J20" s="70">
        <f t="shared" si="0"/>
        <v>0</v>
      </c>
      <c r="K20" s="70">
        <f t="shared" si="1"/>
        <v>0.0007467592592592592</v>
      </c>
      <c r="L20" s="199"/>
      <c r="M20" s="252"/>
      <c r="N20" s="355"/>
    </row>
    <row r="21" spans="1:14" ht="13.5" customHeight="1" thickBot="1">
      <c r="A21" s="275">
        <v>80</v>
      </c>
      <c r="B21" s="267" t="s">
        <v>80</v>
      </c>
      <c r="C21" s="267">
        <v>1995</v>
      </c>
      <c r="D21" s="257" t="s">
        <v>81</v>
      </c>
      <c r="E21" s="279" t="s">
        <v>77</v>
      </c>
      <c r="F21" s="283" t="s">
        <v>78</v>
      </c>
      <c r="G21" s="279" t="s">
        <v>151</v>
      </c>
      <c r="H21" s="31">
        <v>0.0008040509259259259</v>
      </c>
      <c r="I21" s="32">
        <v>52</v>
      </c>
      <c r="J21" s="31">
        <f t="shared" si="0"/>
        <v>0.0006018518518518519</v>
      </c>
      <c r="K21" s="31">
        <f t="shared" si="1"/>
        <v>0.0014059027777777778</v>
      </c>
      <c r="L21" s="217">
        <f>MIN(K21,K22)</f>
        <v>0.000759837962962963</v>
      </c>
      <c r="M21" s="273">
        <f>L21-L7</f>
        <v>0.0001016203703703704</v>
      </c>
      <c r="N21" s="327" t="s">
        <v>62</v>
      </c>
    </row>
    <row r="22" spans="1:14" ht="13.5" customHeight="1" thickBot="1">
      <c r="A22" s="276"/>
      <c r="B22" s="268"/>
      <c r="C22" s="268"/>
      <c r="D22" s="258"/>
      <c r="E22" s="280"/>
      <c r="F22" s="284"/>
      <c r="G22" s="280"/>
      <c r="H22" s="31">
        <v>0.000759837962962963</v>
      </c>
      <c r="I22" s="32">
        <v>0</v>
      </c>
      <c r="J22" s="31">
        <f t="shared" si="0"/>
        <v>0</v>
      </c>
      <c r="K22" s="31">
        <f t="shared" si="1"/>
        <v>0.000759837962962963</v>
      </c>
      <c r="L22" s="298"/>
      <c r="M22" s="274"/>
      <c r="N22" s="328"/>
    </row>
    <row r="23" spans="1:14" ht="13.5" customHeight="1" thickBot="1">
      <c r="A23" s="275">
        <v>51</v>
      </c>
      <c r="B23" s="267" t="s">
        <v>38</v>
      </c>
      <c r="C23" s="267">
        <v>1995</v>
      </c>
      <c r="D23" s="257" t="s">
        <v>32</v>
      </c>
      <c r="E23" s="253" t="s">
        <v>30</v>
      </c>
      <c r="F23" s="259" t="s">
        <v>213</v>
      </c>
      <c r="G23" s="253" t="s">
        <v>31</v>
      </c>
      <c r="H23" s="31">
        <v>0.0008241898148148149</v>
      </c>
      <c r="I23" s="32">
        <v>2</v>
      </c>
      <c r="J23" s="31">
        <f aca="true" t="shared" si="2" ref="J23:J28">TIME(,,I23)</f>
        <v>2.3148148148148147E-05</v>
      </c>
      <c r="K23" s="31">
        <f aca="true" t="shared" si="3" ref="K23:K28">J23+H23</f>
        <v>0.000847337962962963</v>
      </c>
      <c r="L23" s="217">
        <f>MIN(K23,K24)</f>
        <v>0.0008166666666666666</v>
      </c>
      <c r="M23" s="273">
        <f>L23-L7</f>
        <v>0.00015844907407407398</v>
      </c>
      <c r="N23" s="327" t="s">
        <v>140</v>
      </c>
    </row>
    <row r="24" spans="1:14" ht="13.5" customHeight="1" thickBot="1">
      <c r="A24" s="276"/>
      <c r="B24" s="268"/>
      <c r="C24" s="268"/>
      <c r="D24" s="258"/>
      <c r="E24" s="254"/>
      <c r="F24" s="260"/>
      <c r="G24" s="254"/>
      <c r="H24" s="31">
        <v>0.0008166666666666666</v>
      </c>
      <c r="I24" s="32">
        <v>0</v>
      </c>
      <c r="J24" s="31">
        <f t="shared" si="2"/>
        <v>0</v>
      </c>
      <c r="K24" s="31">
        <f t="shared" si="3"/>
        <v>0.0008166666666666666</v>
      </c>
      <c r="L24" s="298"/>
      <c r="M24" s="274"/>
      <c r="N24" s="328"/>
    </row>
    <row r="25" spans="1:14" ht="13.5" customHeight="1" thickBot="1">
      <c r="A25" s="275">
        <v>49</v>
      </c>
      <c r="B25" s="267" t="s">
        <v>29</v>
      </c>
      <c r="C25" s="267">
        <v>1993</v>
      </c>
      <c r="D25" s="257" t="s">
        <v>32</v>
      </c>
      <c r="E25" s="253" t="s">
        <v>30</v>
      </c>
      <c r="F25" s="259" t="s">
        <v>213</v>
      </c>
      <c r="G25" s="253" t="s">
        <v>31</v>
      </c>
      <c r="H25" s="31">
        <v>0.0008974537037037037</v>
      </c>
      <c r="I25" s="32">
        <v>4</v>
      </c>
      <c r="J25" s="31">
        <f t="shared" si="2"/>
        <v>4.6296296296296294E-05</v>
      </c>
      <c r="K25" s="31">
        <f t="shared" si="3"/>
        <v>0.00094375</v>
      </c>
      <c r="L25" s="217">
        <f>MIN(K25,K26)</f>
        <v>0.00094375</v>
      </c>
      <c r="M25" s="273">
        <f>L25-L7</f>
        <v>0.0002855324074074074</v>
      </c>
      <c r="N25" s="327" t="s">
        <v>142</v>
      </c>
    </row>
    <row r="26" spans="1:14" ht="13.5" customHeight="1" thickBot="1">
      <c r="A26" s="276"/>
      <c r="B26" s="268"/>
      <c r="C26" s="268"/>
      <c r="D26" s="258"/>
      <c r="E26" s="254"/>
      <c r="F26" s="260"/>
      <c r="G26" s="254"/>
      <c r="H26" s="31">
        <v>0.000920601851851852</v>
      </c>
      <c r="I26" s="32">
        <v>2</v>
      </c>
      <c r="J26" s="31">
        <f t="shared" si="2"/>
        <v>2.3148148148148147E-05</v>
      </c>
      <c r="K26" s="31">
        <f t="shared" si="3"/>
        <v>0.0009437500000000001</v>
      </c>
      <c r="L26" s="298"/>
      <c r="M26" s="274"/>
      <c r="N26" s="328"/>
    </row>
    <row r="27" spans="1:14" ht="13.5" customHeight="1" thickBot="1">
      <c r="A27" s="275">
        <v>50</v>
      </c>
      <c r="B27" s="267" t="s">
        <v>116</v>
      </c>
      <c r="C27" s="267">
        <v>1982</v>
      </c>
      <c r="D27" s="257" t="s">
        <v>32</v>
      </c>
      <c r="E27" s="253" t="s">
        <v>30</v>
      </c>
      <c r="F27" s="259" t="s">
        <v>213</v>
      </c>
      <c r="G27" s="253" t="s">
        <v>31</v>
      </c>
      <c r="H27" s="31">
        <v>0.00091875</v>
      </c>
      <c r="I27" s="32">
        <v>56</v>
      </c>
      <c r="J27" s="31">
        <f t="shared" si="2"/>
        <v>0.0006481481481481481</v>
      </c>
      <c r="K27" s="31">
        <f t="shared" si="3"/>
        <v>0.001566898148148148</v>
      </c>
      <c r="L27" s="217">
        <f>MIN(K27,K28)</f>
        <v>0.001566435185185185</v>
      </c>
      <c r="M27" s="273">
        <f>L27-L7</f>
        <v>0.0009082175925925924</v>
      </c>
      <c r="N27" s="327" t="s">
        <v>141</v>
      </c>
    </row>
    <row r="28" spans="1:14" ht="13.5" customHeight="1" thickBot="1">
      <c r="A28" s="276"/>
      <c r="B28" s="268"/>
      <c r="C28" s="268"/>
      <c r="D28" s="258"/>
      <c r="E28" s="254"/>
      <c r="F28" s="260"/>
      <c r="G28" s="254"/>
      <c r="H28" s="31">
        <v>0.000941435185185185</v>
      </c>
      <c r="I28" s="32">
        <v>54</v>
      </c>
      <c r="J28" s="31">
        <f t="shared" si="2"/>
        <v>0.000625</v>
      </c>
      <c r="K28" s="31">
        <f t="shared" si="3"/>
        <v>0.001566435185185185</v>
      </c>
      <c r="L28" s="298"/>
      <c r="M28" s="274"/>
      <c r="N28" s="328"/>
    </row>
    <row r="29" spans="1:14" ht="13.5" customHeight="1">
      <c r="A29" s="1"/>
      <c r="B29" s="34"/>
      <c r="C29" s="34"/>
      <c r="D29" s="64"/>
      <c r="E29" s="65"/>
      <c r="F29" s="66"/>
      <c r="G29" s="65"/>
      <c r="H29" s="60"/>
      <c r="I29" s="61"/>
      <c r="J29" s="60"/>
      <c r="K29" s="60"/>
      <c r="L29" s="67"/>
      <c r="M29" s="20"/>
      <c r="N29" s="62"/>
    </row>
    <row r="30" spans="2:6" ht="13.5" thickBot="1">
      <c r="B30" s="6" t="s">
        <v>8</v>
      </c>
      <c r="C30" s="30"/>
      <c r="D30" s="30"/>
      <c r="E30" s="30"/>
      <c r="F30" s="3" t="s">
        <v>22</v>
      </c>
    </row>
    <row r="31" spans="2:4" ht="12.75">
      <c r="B31" s="6"/>
      <c r="C31" s="6"/>
      <c r="D31" s="6"/>
    </row>
    <row r="32" spans="2:7" ht="13.5" thickBot="1">
      <c r="B32" s="6" t="s">
        <v>9</v>
      </c>
      <c r="C32" s="263"/>
      <c r="D32" s="263"/>
      <c r="E32" s="263"/>
      <c r="F32" s="264" t="s">
        <v>37</v>
      </c>
      <c r="G32" s="264"/>
    </row>
    <row r="33" spans="1:14" ht="13.5" customHeight="1">
      <c r="A33" s="1"/>
      <c r="B33" s="34"/>
      <c r="C33" s="34"/>
      <c r="D33" s="64"/>
      <c r="E33" s="65"/>
      <c r="F33" s="66"/>
      <c r="G33" s="65"/>
      <c r="H33" s="60"/>
      <c r="I33" s="61"/>
      <c r="J33" s="60"/>
      <c r="K33" s="60"/>
      <c r="L33" s="67"/>
      <c r="M33" s="20"/>
      <c r="N33" s="62"/>
    </row>
    <row r="34" spans="1:14" ht="13.5" customHeight="1">
      <c r="A34" s="1"/>
      <c r="B34" s="34"/>
      <c r="C34" s="34"/>
      <c r="D34" s="64"/>
      <c r="E34" s="65"/>
      <c r="F34" s="66"/>
      <c r="G34" s="65"/>
      <c r="H34" s="60"/>
      <c r="I34" s="61"/>
      <c r="J34" s="60"/>
      <c r="K34" s="60"/>
      <c r="L34" s="67"/>
      <c r="M34" s="20"/>
      <c r="N34" s="62"/>
    </row>
    <row r="35" spans="1:13" ht="23.25" customHeight="1">
      <c r="A35" s="224" t="s">
        <v>88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</row>
    <row r="36" spans="1:13" ht="15.75">
      <c r="A36" s="225" t="s">
        <v>89</v>
      </c>
      <c r="B36" s="225"/>
      <c r="C36" s="225"/>
      <c r="D36" s="225"/>
      <c r="E36" s="225"/>
      <c r="F36" s="225"/>
      <c r="G36" s="225"/>
      <c r="J36" s="225" t="s">
        <v>90</v>
      </c>
      <c r="K36" s="225"/>
      <c r="L36" s="225"/>
      <c r="M36" s="225"/>
    </row>
    <row r="37" spans="1:14" ht="23.25" customHeight="1">
      <c r="A37" s="226" t="s">
        <v>104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7"/>
    </row>
    <row r="38" spans="1:163" ht="15.75" customHeight="1" thickBot="1">
      <c r="A38" s="204" t="s">
        <v>94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</row>
    <row r="39" spans="1:14" ht="13.5" customHeight="1" thickTop="1">
      <c r="A39" s="219" t="s">
        <v>19</v>
      </c>
      <c r="B39" s="205" t="s">
        <v>1</v>
      </c>
      <c r="C39" s="205" t="s">
        <v>7</v>
      </c>
      <c r="D39" s="205" t="s">
        <v>2</v>
      </c>
      <c r="E39" s="205" t="s">
        <v>11</v>
      </c>
      <c r="F39" s="205" t="s">
        <v>3</v>
      </c>
      <c r="G39" s="205" t="s">
        <v>4</v>
      </c>
      <c r="H39" s="207" t="s">
        <v>5</v>
      </c>
      <c r="I39" s="207" t="s">
        <v>16</v>
      </c>
      <c r="J39" s="209" t="s">
        <v>17</v>
      </c>
      <c r="K39" s="207" t="s">
        <v>6</v>
      </c>
      <c r="L39" s="285" t="s">
        <v>10</v>
      </c>
      <c r="M39" s="211" t="s">
        <v>12</v>
      </c>
      <c r="N39" s="315" t="s">
        <v>0</v>
      </c>
    </row>
    <row r="40" spans="1:14" ht="13.5" thickBot="1">
      <c r="A40" s="220"/>
      <c r="B40" s="206"/>
      <c r="C40" s="206"/>
      <c r="D40" s="206"/>
      <c r="E40" s="206"/>
      <c r="F40" s="206"/>
      <c r="G40" s="206"/>
      <c r="H40" s="208"/>
      <c r="I40" s="208"/>
      <c r="J40" s="210"/>
      <c r="K40" s="208"/>
      <c r="L40" s="286"/>
      <c r="M40" s="212"/>
      <c r="N40" s="316"/>
    </row>
    <row r="41" spans="1:14" ht="13.5" customHeight="1" thickBot="1" thickTop="1">
      <c r="A41" s="234">
        <v>27</v>
      </c>
      <c r="B41" s="236" t="s">
        <v>126</v>
      </c>
      <c r="C41" s="236">
        <v>1997</v>
      </c>
      <c r="D41" s="238" t="s">
        <v>81</v>
      </c>
      <c r="E41" s="228" t="s">
        <v>119</v>
      </c>
      <c r="F41" s="240" t="s">
        <v>121</v>
      </c>
      <c r="G41" s="228" t="s">
        <v>185</v>
      </c>
      <c r="H41" s="70">
        <v>0.0006898148148148149</v>
      </c>
      <c r="I41" s="71">
        <v>2</v>
      </c>
      <c r="J41" s="70">
        <f aca="true" t="shared" si="4" ref="J41:J62">TIME(,,I41)</f>
        <v>2.3148148148148147E-05</v>
      </c>
      <c r="K41" s="70">
        <f aca="true" t="shared" si="5" ref="K41:K62">J41+H41</f>
        <v>0.000712962962962963</v>
      </c>
      <c r="L41" s="198">
        <f>MIN(K41,K42)</f>
        <v>0.000690162037037037</v>
      </c>
      <c r="M41" s="251">
        <v>0</v>
      </c>
      <c r="N41" s="354" t="s">
        <v>55</v>
      </c>
    </row>
    <row r="42" spans="1:14" ht="13.5" thickBot="1">
      <c r="A42" s="235"/>
      <c r="B42" s="237"/>
      <c r="C42" s="237"/>
      <c r="D42" s="239"/>
      <c r="E42" s="229"/>
      <c r="F42" s="241"/>
      <c r="G42" s="229"/>
      <c r="H42" s="70">
        <v>0.000690162037037037</v>
      </c>
      <c r="I42" s="71">
        <v>0</v>
      </c>
      <c r="J42" s="70">
        <f t="shared" si="4"/>
        <v>0</v>
      </c>
      <c r="K42" s="70">
        <f t="shared" si="5"/>
        <v>0.000690162037037037</v>
      </c>
      <c r="L42" s="199"/>
      <c r="M42" s="252"/>
      <c r="N42" s="355"/>
    </row>
    <row r="43" spans="1:14" ht="13.5" customHeight="1" thickBot="1">
      <c r="A43" s="234">
        <v>59</v>
      </c>
      <c r="B43" s="236" t="s">
        <v>51</v>
      </c>
      <c r="C43" s="236">
        <v>1997</v>
      </c>
      <c r="D43" s="238" t="s">
        <v>44</v>
      </c>
      <c r="E43" s="228" t="s">
        <v>36</v>
      </c>
      <c r="F43" s="240" t="s">
        <v>211</v>
      </c>
      <c r="G43" s="228" t="s">
        <v>37</v>
      </c>
      <c r="H43" s="70">
        <v>0.0007649305555555555</v>
      </c>
      <c r="I43" s="71">
        <v>4</v>
      </c>
      <c r="J43" s="70">
        <f t="shared" si="4"/>
        <v>4.6296296296296294E-05</v>
      </c>
      <c r="K43" s="70">
        <f t="shared" si="5"/>
        <v>0.0008112268518518518</v>
      </c>
      <c r="L43" s="198">
        <f>MIN(K43,K44)</f>
        <v>0.0008112268518518518</v>
      </c>
      <c r="M43" s="251">
        <f>L43-L41</f>
        <v>0.00012106481481481484</v>
      </c>
      <c r="N43" s="354" t="s">
        <v>56</v>
      </c>
    </row>
    <row r="44" spans="1:14" ht="13.5" thickBot="1">
      <c r="A44" s="235"/>
      <c r="B44" s="237"/>
      <c r="C44" s="237"/>
      <c r="D44" s="239"/>
      <c r="E44" s="229"/>
      <c r="F44" s="241"/>
      <c r="G44" s="229"/>
      <c r="H44" s="70">
        <v>0.0008208333333333332</v>
      </c>
      <c r="I44" s="71">
        <v>0</v>
      </c>
      <c r="J44" s="70">
        <f t="shared" si="4"/>
        <v>0</v>
      </c>
      <c r="K44" s="70">
        <f t="shared" si="5"/>
        <v>0.0008208333333333332</v>
      </c>
      <c r="L44" s="199"/>
      <c r="M44" s="252"/>
      <c r="N44" s="355"/>
    </row>
    <row r="45" spans="1:14" ht="13.5" customHeight="1" thickBot="1">
      <c r="A45" s="234">
        <v>71</v>
      </c>
      <c r="B45" s="236" t="s">
        <v>106</v>
      </c>
      <c r="C45" s="236">
        <v>2000</v>
      </c>
      <c r="D45" s="238" t="s">
        <v>81</v>
      </c>
      <c r="E45" s="228" t="s">
        <v>77</v>
      </c>
      <c r="F45" s="240" t="s">
        <v>78</v>
      </c>
      <c r="G45" s="228" t="s">
        <v>150</v>
      </c>
      <c r="H45" s="70">
        <v>0.000896412037037037</v>
      </c>
      <c r="I45" s="71">
        <v>2</v>
      </c>
      <c r="J45" s="70">
        <f t="shared" si="4"/>
        <v>2.3148148148148147E-05</v>
      </c>
      <c r="K45" s="70">
        <f t="shared" si="5"/>
        <v>0.0009195601851851852</v>
      </c>
      <c r="L45" s="198">
        <f>MIN(K45,K46)</f>
        <v>0.0008871527777777776</v>
      </c>
      <c r="M45" s="251">
        <f>L45-L41</f>
        <v>0.00019699074074074063</v>
      </c>
      <c r="N45" s="354" t="s">
        <v>57</v>
      </c>
    </row>
    <row r="46" spans="1:14" ht="13.5" thickBot="1">
      <c r="A46" s="235"/>
      <c r="B46" s="237"/>
      <c r="C46" s="237"/>
      <c r="D46" s="239"/>
      <c r="E46" s="229"/>
      <c r="F46" s="241"/>
      <c r="G46" s="229"/>
      <c r="H46" s="70">
        <v>0.0008871527777777776</v>
      </c>
      <c r="I46" s="71">
        <v>0</v>
      </c>
      <c r="J46" s="70">
        <f t="shared" si="4"/>
        <v>0</v>
      </c>
      <c r="K46" s="70">
        <f t="shared" si="5"/>
        <v>0.0008871527777777776</v>
      </c>
      <c r="L46" s="199"/>
      <c r="M46" s="252"/>
      <c r="N46" s="355"/>
    </row>
    <row r="47" spans="1:14" ht="13.5" customHeight="1" thickBot="1">
      <c r="A47" s="234">
        <v>83</v>
      </c>
      <c r="B47" s="236" t="s">
        <v>107</v>
      </c>
      <c r="C47" s="236">
        <v>1998</v>
      </c>
      <c r="D47" s="238" t="s">
        <v>81</v>
      </c>
      <c r="E47" s="228" t="s">
        <v>77</v>
      </c>
      <c r="F47" s="240" t="s">
        <v>78</v>
      </c>
      <c r="G47" s="228" t="s">
        <v>150</v>
      </c>
      <c r="H47" s="70">
        <v>0.0008912037037037036</v>
      </c>
      <c r="I47" s="71">
        <v>0</v>
      </c>
      <c r="J47" s="70">
        <f t="shared" si="4"/>
        <v>0</v>
      </c>
      <c r="K47" s="70">
        <f t="shared" si="5"/>
        <v>0.0008912037037037036</v>
      </c>
      <c r="L47" s="198">
        <f>MIN(K47,K48)</f>
        <v>0.0008912037037037036</v>
      </c>
      <c r="M47" s="251">
        <f>L47-L41</f>
        <v>0.00020104166666666664</v>
      </c>
      <c r="N47" s="354" t="s">
        <v>58</v>
      </c>
    </row>
    <row r="48" spans="1:14" ht="13.5" thickBot="1">
      <c r="A48" s="235"/>
      <c r="B48" s="237"/>
      <c r="C48" s="237"/>
      <c r="D48" s="239"/>
      <c r="E48" s="229"/>
      <c r="F48" s="241"/>
      <c r="G48" s="229"/>
      <c r="H48" s="70">
        <v>0.0008736111111111111</v>
      </c>
      <c r="I48" s="71">
        <v>2</v>
      </c>
      <c r="J48" s="70">
        <f t="shared" si="4"/>
        <v>2.3148148148148147E-05</v>
      </c>
      <c r="K48" s="70">
        <f t="shared" si="5"/>
        <v>0.0008967592592592593</v>
      </c>
      <c r="L48" s="199"/>
      <c r="M48" s="252"/>
      <c r="N48" s="355"/>
    </row>
    <row r="49" spans="1:14" ht="13.5" customHeight="1" thickBot="1">
      <c r="A49" s="234">
        <v>26</v>
      </c>
      <c r="B49" s="236" t="s">
        <v>127</v>
      </c>
      <c r="C49" s="236">
        <v>1998</v>
      </c>
      <c r="D49" s="238" t="s">
        <v>98</v>
      </c>
      <c r="E49" s="228" t="s">
        <v>119</v>
      </c>
      <c r="F49" s="240" t="s">
        <v>121</v>
      </c>
      <c r="G49" s="228" t="s">
        <v>185</v>
      </c>
      <c r="H49" s="70">
        <v>0.0009259259259259259</v>
      </c>
      <c r="I49" s="71">
        <v>0</v>
      </c>
      <c r="J49" s="70">
        <f t="shared" si="4"/>
        <v>0</v>
      </c>
      <c r="K49" s="70">
        <f t="shared" si="5"/>
        <v>0.0009259259259259259</v>
      </c>
      <c r="L49" s="198">
        <f>MIN(K49,K50)</f>
        <v>0.000921875</v>
      </c>
      <c r="M49" s="251">
        <f>L49-L41</f>
        <v>0.00023171296296296297</v>
      </c>
      <c r="N49" s="354" t="s">
        <v>59</v>
      </c>
    </row>
    <row r="50" spans="1:14" ht="13.5" thickBot="1">
      <c r="A50" s="235"/>
      <c r="B50" s="237"/>
      <c r="C50" s="237"/>
      <c r="D50" s="239"/>
      <c r="E50" s="229"/>
      <c r="F50" s="241"/>
      <c r="G50" s="229"/>
      <c r="H50" s="70">
        <v>0.000921875</v>
      </c>
      <c r="I50" s="71">
        <v>0</v>
      </c>
      <c r="J50" s="70">
        <f t="shared" si="4"/>
        <v>0</v>
      </c>
      <c r="K50" s="70">
        <f t="shared" si="5"/>
        <v>0.000921875</v>
      </c>
      <c r="L50" s="199"/>
      <c r="M50" s="252"/>
      <c r="N50" s="355"/>
    </row>
    <row r="51" spans="1:14" ht="13.5" customHeight="1" thickBot="1">
      <c r="A51" s="234">
        <v>23</v>
      </c>
      <c r="B51" s="236" t="s">
        <v>129</v>
      </c>
      <c r="C51" s="236">
        <v>1999</v>
      </c>
      <c r="D51" s="238" t="s">
        <v>98</v>
      </c>
      <c r="E51" s="228" t="s">
        <v>119</v>
      </c>
      <c r="F51" s="240" t="s">
        <v>121</v>
      </c>
      <c r="G51" s="228" t="s">
        <v>185</v>
      </c>
      <c r="H51" s="70">
        <v>0.0009920138888888888</v>
      </c>
      <c r="I51" s="71">
        <v>2</v>
      </c>
      <c r="J51" s="70">
        <f t="shared" si="4"/>
        <v>2.3148148148148147E-05</v>
      </c>
      <c r="K51" s="70">
        <f t="shared" si="5"/>
        <v>0.001015162037037037</v>
      </c>
      <c r="L51" s="198">
        <f>MIN(K51,K52)</f>
        <v>0.0009478009259259258</v>
      </c>
      <c r="M51" s="251">
        <f>L51-L41</f>
        <v>0.00025763888888888885</v>
      </c>
      <c r="N51" s="354" t="s">
        <v>60</v>
      </c>
    </row>
    <row r="52" spans="1:14" ht="13.5" thickBot="1">
      <c r="A52" s="235"/>
      <c r="B52" s="237"/>
      <c r="C52" s="237"/>
      <c r="D52" s="239"/>
      <c r="E52" s="229"/>
      <c r="F52" s="241"/>
      <c r="G52" s="229"/>
      <c r="H52" s="70">
        <v>0.0009478009259259258</v>
      </c>
      <c r="I52" s="71">
        <v>0</v>
      </c>
      <c r="J52" s="70">
        <f t="shared" si="4"/>
        <v>0</v>
      </c>
      <c r="K52" s="70">
        <f t="shared" si="5"/>
        <v>0.0009478009259259258</v>
      </c>
      <c r="L52" s="199"/>
      <c r="M52" s="252"/>
      <c r="N52" s="355"/>
    </row>
    <row r="53" spans="1:14" ht="13.5" customHeight="1" thickBot="1">
      <c r="A53" s="234">
        <v>79</v>
      </c>
      <c r="B53" s="236" t="s">
        <v>82</v>
      </c>
      <c r="C53" s="236">
        <v>2001</v>
      </c>
      <c r="D53" s="238" t="s">
        <v>32</v>
      </c>
      <c r="E53" s="228" t="s">
        <v>77</v>
      </c>
      <c r="F53" s="240" t="s">
        <v>78</v>
      </c>
      <c r="G53" s="228" t="s">
        <v>14</v>
      </c>
      <c r="H53" s="70">
        <v>0.0011111111111111111</v>
      </c>
      <c r="I53" s="71">
        <v>0</v>
      </c>
      <c r="J53" s="70">
        <f t="shared" si="4"/>
        <v>0</v>
      </c>
      <c r="K53" s="70">
        <f t="shared" si="5"/>
        <v>0.0011111111111111111</v>
      </c>
      <c r="L53" s="198">
        <f>MIN(K53,K54)</f>
        <v>0.0011035879629629631</v>
      </c>
      <c r="M53" s="251">
        <f>L53-L41</f>
        <v>0.00041342592592592613</v>
      </c>
      <c r="N53" s="354" t="s">
        <v>61</v>
      </c>
    </row>
    <row r="54" spans="1:14" ht="13.5" thickBot="1">
      <c r="A54" s="235"/>
      <c r="B54" s="237"/>
      <c r="C54" s="237"/>
      <c r="D54" s="239"/>
      <c r="E54" s="229"/>
      <c r="F54" s="241"/>
      <c r="G54" s="229"/>
      <c r="H54" s="70">
        <v>0.0011035879629629631</v>
      </c>
      <c r="I54" s="71">
        <v>0</v>
      </c>
      <c r="J54" s="70">
        <f t="shared" si="4"/>
        <v>0</v>
      </c>
      <c r="K54" s="70">
        <f t="shared" si="5"/>
        <v>0.0011035879629629631</v>
      </c>
      <c r="L54" s="199"/>
      <c r="M54" s="252"/>
      <c r="N54" s="355"/>
    </row>
    <row r="55" spans="1:14" ht="13.5" customHeight="1" thickBot="1">
      <c r="A55" s="265">
        <v>25</v>
      </c>
      <c r="B55" s="267" t="s">
        <v>128</v>
      </c>
      <c r="C55" s="267">
        <v>1999</v>
      </c>
      <c r="D55" s="257" t="s">
        <v>98</v>
      </c>
      <c r="E55" s="253" t="s">
        <v>119</v>
      </c>
      <c r="F55" s="259" t="s">
        <v>121</v>
      </c>
      <c r="G55" s="253" t="s">
        <v>185</v>
      </c>
      <c r="H55" s="31">
        <v>0.0011327546296296296</v>
      </c>
      <c r="I55" s="32">
        <v>4</v>
      </c>
      <c r="J55" s="31">
        <f t="shared" si="4"/>
        <v>4.6296296296296294E-05</v>
      </c>
      <c r="K55" s="31">
        <f t="shared" si="5"/>
        <v>0.0011790509259259258</v>
      </c>
      <c r="L55" s="217">
        <f>MIN(K55,K56)</f>
        <v>0.0011642361111111111</v>
      </c>
      <c r="M55" s="269">
        <f>L55-L41</f>
        <v>0.00047407407407407413</v>
      </c>
      <c r="N55" s="327" t="s">
        <v>62</v>
      </c>
    </row>
    <row r="56" spans="1:14" ht="13.5" thickBot="1">
      <c r="A56" s="266"/>
      <c r="B56" s="268"/>
      <c r="C56" s="268"/>
      <c r="D56" s="258"/>
      <c r="E56" s="254"/>
      <c r="F56" s="260"/>
      <c r="G56" s="254"/>
      <c r="H56" s="31">
        <v>0.0011179398148148149</v>
      </c>
      <c r="I56" s="32">
        <v>4</v>
      </c>
      <c r="J56" s="31">
        <f t="shared" si="4"/>
        <v>4.6296296296296294E-05</v>
      </c>
      <c r="K56" s="31">
        <f t="shared" si="5"/>
        <v>0.0011642361111111111</v>
      </c>
      <c r="L56" s="298"/>
      <c r="M56" s="270"/>
      <c r="N56" s="328"/>
    </row>
    <row r="57" spans="1:163" ht="16.5" customHeight="1" thickBot="1">
      <c r="A57" s="275">
        <v>67</v>
      </c>
      <c r="B57" s="281" t="s">
        <v>66</v>
      </c>
      <c r="C57" s="281">
        <v>1999</v>
      </c>
      <c r="D57" s="287" t="s">
        <v>32</v>
      </c>
      <c r="E57" s="279" t="s">
        <v>193</v>
      </c>
      <c r="F57" s="283" t="s">
        <v>212</v>
      </c>
      <c r="G57" s="279" t="s">
        <v>65</v>
      </c>
      <c r="H57" s="31">
        <v>0.0010070601851851853</v>
      </c>
      <c r="I57" s="32">
        <v>158</v>
      </c>
      <c r="J57" s="31">
        <f>TIME(,,I57)</f>
        <v>0.0018287037037037037</v>
      </c>
      <c r="K57" s="31">
        <f>J57+H57</f>
        <v>0.002835763888888889</v>
      </c>
      <c r="L57" s="277">
        <f>MIN(K58,K57)</f>
        <v>0.002835763888888889</v>
      </c>
      <c r="M57" s="273">
        <f>L57-L41</f>
        <v>0.002145601851851852</v>
      </c>
      <c r="N57" s="327" t="s">
        <v>140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</row>
    <row r="58" spans="1:163" ht="13.5" customHeight="1" thickBot="1">
      <c r="A58" s="276"/>
      <c r="B58" s="282"/>
      <c r="C58" s="282"/>
      <c r="D58" s="288"/>
      <c r="E58" s="280"/>
      <c r="F58" s="284"/>
      <c r="G58" s="280"/>
      <c r="H58" s="31">
        <v>0.0016493055555555556</v>
      </c>
      <c r="I58" s="32">
        <v>156</v>
      </c>
      <c r="J58" s="31">
        <f>TIME(,,I58)</f>
        <v>0.0018055555555555557</v>
      </c>
      <c r="K58" s="31">
        <f>J58+H58</f>
        <v>0.0034548611111111112</v>
      </c>
      <c r="L58" s="278"/>
      <c r="M58" s="274"/>
      <c r="N58" s="32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</row>
    <row r="59" spans="1:14" ht="13.5" customHeight="1" thickBot="1">
      <c r="A59" s="275">
        <v>65</v>
      </c>
      <c r="B59" s="281" t="s">
        <v>71</v>
      </c>
      <c r="C59" s="281">
        <v>2001</v>
      </c>
      <c r="D59" s="257" t="s">
        <v>32</v>
      </c>
      <c r="E59" s="253" t="s">
        <v>70</v>
      </c>
      <c r="F59" s="259" t="s">
        <v>212</v>
      </c>
      <c r="G59" s="279" t="s">
        <v>69</v>
      </c>
      <c r="H59" s="31">
        <v>0.0021998842592592595</v>
      </c>
      <c r="I59" s="32">
        <v>110</v>
      </c>
      <c r="J59" s="31">
        <f>TIME(,,I59)</f>
        <v>0.001273148148148148</v>
      </c>
      <c r="K59" s="31">
        <f>J59+H59</f>
        <v>0.0034730324074074073</v>
      </c>
      <c r="L59" s="277">
        <f>MIN(K59,K60)</f>
        <v>0.0031457175925925923</v>
      </c>
      <c r="M59" s="273">
        <f>L59-L41</f>
        <v>0.0024555555555555554</v>
      </c>
      <c r="N59" s="327" t="s">
        <v>141</v>
      </c>
    </row>
    <row r="60" spans="1:14" ht="13.5" customHeight="1" thickBot="1">
      <c r="A60" s="276"/>
      <c r="B60" s="282"/>
      <c r="C60" s="282"/>
      <c r="D60" s="258"/>
      <c r="E60" s="254"/>
      <c r="F60" s="260"/>
      <c r="G60" s="280"/>
      <c r="H60" s="31">
        <v>0.002497569444444444</v>
      </c>
      <c r="I60" s="32">
        <v>56</v>
      </c>
      <c r="J60" s="31">
        <f>TIME(,,I60)</f>
        <v>0.0006481481481481481</v>
      </c>
      <c r="K60" s="31">
        <f>J60+H60</f>
        <v>0.0031457175925925923</v>
      </c>
      <c r="L60" s="278"/>
      <c r="M60" s="274"/>
      <c r="N60" s="328"/>
    </row>
    <row r="61" spans="1:14" ht="13.5" customHeight="1" thickBot="1">
      <c r="A61" s="275">
        <v>64</v>
      </c>
      <c r="B61" s="281" t="s">
        <v>72</v>
      </c>
      <c r="C61" s="281">
        <v>2001</v>
      </c>
      <c r="D61" s="257" t="s">
        <v>32</v>
      </c>
      <c r="E61" s="253" t="s">
        <v>70</v>
      </c>
      <c r="F61" s="259" t="s">
        <v>214</v>
      </c>
      <c r="G61" s="279" t="s">
        <v>69</v>
      </c>
      <c r="H61" s="31">
        <v>0.0029908564814814815</v>
      </c>
      <c r="I61" s="32">
        <v>60</v>
      </c>
      <c r="J61" s="31">
        <f t="shared" si="4"/>
        <v>0.0006944444444444445</v>
      </c>
      <c r="K61" s="31">
        <f t="shared" si="5"/>
        <v>0.003685300925925926</v>
      </c>
      <c r="L61" s="277">
        <f>K61</f>
        <v>0.003685300925925926</v>
      </c>
      <c r="M61" s="273">
        <f>L61-L41</f>
        <v>0.002995138888888889</v>
      </c>
      <c r="N61" s="327" t="s">
        <v>142</v>
      </c>
    </row>
    <row r="62" spans="1:14" ht="13.5" customHeight="1" thickBot="1">
      <c r="A62" s="276"/>
      <c r="B62" s="282"/>
      <c r="C62" s="282"/>
      <c r="D62" s="258"/>
      <c r="E62" s="254"/>
      <c r="F62" s="260"/>
      <c r="G62" s="280"/>
      <c r="H62" s="31"/>
      <c r="I62" s="32"/>
      <c r="J62" s="31">
        <f t="shared" si="4"/>
        <v>0</v>
      </c>
      <c r="K62" s="31">
        <f t="shared" si="5"/>
        <v>0</v>
      </c>
      <c r="L62" s="278"/>
      <c r="M62" s="274"/>
      <c r="N62" s="328"/>
    </row>
    <row r="63" spans="1:14" ht="13.5" customHeight="1" thickBot="1">
      <c r="A63" s="275">
        <v>66</v>
      </c>
      <c r="B63" s="281" t="s">
        <v>68</v>
      </c>
      <c r="C63" s="281">
        <v>2001</v>
      </c>
      <c r="D63" s="257" t="s">
        <v>32</v>
      </c>
      <c r="E63" s="253" t="s">
        <v>70</v>
      </c>
      <c r="F63" s="259" t="s">
        <v>212</v>
      </c>
      <c r="G63" s="279" t="s">
        <v>69</v>
      </c>
      <c r="H63" s="31"/>
      <c r="I63" s="32"/>
      <c r="J63" s="31">
        <f>TIME(,,I63)</f>
        <v>0</v>
      </c>
      <c r="K63" s="31">
        <f>J63+H63</f>
        <v>0</v>
      </c>
      <c r="L63" s="277">
        <f>K64</f>
        <v>0.004181018518518518</v>
      </c>
      <c r="M63" s="273">
        <f>L63-L41</f>
        <v>0.003490856481481481</v>
      </c>
      <c r="N63" s="327" t="s">
        <v>143</v>
      </c>
    </row>
    <row r="64" spans="1:14" ht="13.5" customHeight="1" thickBot="1">
      <c r="A64" s="276"/>
      <c r="B64" s="282"/>
      <c r="C64" s="282"/>
      <c r="D64" s="258"/>
      <c r="E64" s="254"/>
      <c r="F64" s="260"/>
      <c r="G64" s="280"/>
      <c r="H64" s="31">
        <v>0.002954166666666666</v>
      </c>
      <c r="I64" s="32">
        <v>106</v>
      </c>
      <c r="J64" s="31">
        <f>TIME(,,I64)</f>
        <v>0.0012268518518518518</v>
      </c>
      <c r="K64" s="31">
        <f>J64+H64</f>
        <v>0.004181018518518518</v>
      </c>
      <c r="L64" s="278"/>
      <c r="M64" s="274"/>
      <c r="N64" s="328"/>
    </row>
    <row r="65" spans="1:14" ht="15.75">
      <c r="A65" s="1"/>
      <c r="B65" s="1"/>
      <c r="C65" s="1"/>
      <c r="D65" s="13"/>
      <c r="E65" s="14"/>
      <c r="F65" s="28"/>
      <c r="G65" s="14"/>
      <c r="H65" s="60"/>
      <c r="I65" s="61"/>
      <c r="J65" s="60"/>
      <c r="K65" s="60"/>
      <c r="L65" s="20"/>
      <c r="M65" s="20"/>
      <c r="N65" s="62"/>
    </row>
    <row r="66" spans="1:14" ht="15.75">
      <c r="A66" s="1"/>
      <c r="B66" s="1"/>
      <c r="C66" s="1"/>
      <c r="D66" s="13"/>
      <c r="E66" s="14"/>
      <c r="F66" s="28"/>
      <c r="G66" s="14"/>
      <c r="H66" s="60"/>
      <c r="I66" s="61"/>
      <c r="J66" s="60"/>
      <c r="K66" s="60"/>
      <c r="L66" s="20"/>
      <c r="M66" s="20"/>
      <c r="N66" s="62"/>
    </row>
    <row r="67" spans="2:6" ht="13.5" thickBot="1">
      <c r="B67" s="6" t="s">
        <v>8</v>
      </c>
      <c r="C67" s="30"/>
      <c r="D67" s="30"/>
      <c r="E67" s="30"/>
      <c r="F67" s="3" t="s">
        <v>22</v>
      </c>
    </row>
    <row r="68" spans="2:4" ht="12.75">
      <c r="B68" s="6"/>
      <c r="C68" s="6"/>
      <c r="D68" s="6"/>
    </row>
    <row r="69" spans="2:7" ht="13.5" thickBot="1">
      <c r="B69" s="6" t="s">
        <v>9</v>
      </c>
      <c r="C69" s="263"/>
      <c r="D69" s="263"/>
      <c r="E69" s="263"/>
      <c r="F69" s="264" t="s">
        <v>37</v>
      </c>
      <c r="G69" s="264"/>
    </row>
    <row r="70" spans="1:14" ht="12.75">
      <c r="A70" s="1"/>
      <c r="B70" s="1"/>
      <c r="C70" s="1"/>
      <c r="D70" s="13"/>
      <c r="E70" s="14"/>
      <c r="F70" s="1"/>
      <c r="G70" s="14"/>
      <c r="H70" s="19"/>
      <c r="I70" s="16"/>
      <c r="J70" s="19"/>
      <c r="K70" s="19"/>
      <c r="L70" s="20"/>
      <c r="M70" s="21"/>
      <c r="N70" s="22"/>
    </row>
    <row r="71" ht="12" customHeight="1">
      <c r="A71" s="1"/>
    </row>
    <row r="72" spans="1:13" ht="23.25" customHeight="1">
      <c r="A72" s="224" t="s">
        <v>88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</row>
    <row r="73" spans="1:13" ht="15.75">
      <c r="A73" s="225" t="s">
        <v>89</v>
      </c>
      <c r="B73" s="225"/>
      <c r="C73" s="225"/>
      <c r="D73" s="225"/>
      <c r="E73" s="225"/>
      <c r="F73" s="225"/>
      <c r="G73" s="225"/>
      <c r="J73" s="225" t="s">
        <v>90</v>
      </c>
      <c r="K73" s="225"/>
      <c r="L73" s="225"/>
      <c r="M73" s="225"/>
    </row>
    <row r="74" spans="1:14" ht="23.25" customHeight="1">
      <c r="A74" s="226" t="s">
        <v>109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7"/>
    </row>
    <row r="75" spans="1:13" ht="15" thickBot="1">
      <c r="A75" s="227" t="s">
        <v>93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</row>
    <row r="76" spans="1:15" ht="13.5" customHeight="1" thickTop="1">
      <c r="A76" s="219" t="s">
        <v>21</v>
      </c>
      <c r="B76" s="205" t="s">
        <v>1</v>
      </c>
      <c r="C76" s="205" t="s">
        <v>7</v>
      </c>
      <c r="D76" s="205" t="s">
        <v>2</v>
      </c>
      <c r="E76" s="205" t="s">
        <v>11</v>
      </c>
      <c r="F76" s="205" t="s">
        <v>3</v>
      </c>
      <c r="G76" s="205" t="s">
        <v>4</v>
      </c>
      <c r="H76" s="223" t="s">
        <v>5</v>
      </c>
      <c r="I76" s="207" t="s">
        <v>16</v>
      </c>
      <c r="J76" s="209" t="s">
        <v>17</v>
      </c>
      <c r="K76" s="223" t="s">
        <v>6</v>
      </c>
      <c r="L76" s="285" t="s">
        <v>20</v>
      </c>
      <c r="M76" s="230" t="s">
        <v>12</v>
      </c>
      <c r="N76" s="315" t="s">
        <v>0</v>
      </c>
      <c r="O76" s="11"/>
    </row>
    <row r="77" spans="1:15" ht="13.5" thickBot="1">
      <c r="A77" s="220"/>
      <c r="B77" s="206"/>
      <c r="C77" s="206"/>
      <c r="D77" s="206"/>
      <c r="E77" s="206"/>
      <c r="F77" s="206"/>
      <c r="G77" s="206"/>
      <c r="H77" s="223"/>
      <c r="I77" s="208"/>
      <c r="J77" s="242"/>
      <c r="K77" s="223"/>
      <c r="L77" s="286"/>
      <c r="M77" s="231"/>
      <c r="N77" s="316"/>
      <c r="O77" s="11"/>
    </row>
    <row r="78" spans="1:14" ht="14.25" customHeight="1" thickBot="1" thickTop="1">
      <c r="A78" s="234">
        <v>78</v>
      </c>
      <c r="B78" s="236" t="s">
        <v>95</v>
      </c>
      <c r="C78" s="236">
        <v>1993</v>
      </c>
      <c r="D78" s="238" t="s">
        <v>35</v>
      </c>
      <c r="E78" s="228" t="s">
        <v>77</v>
      </c>
      <c r="F78" s="240" t="s">
        <v>78</v>
      </c>
      <c r="G78" s="228" t="s">
        <v>149</v>
      </c>
      <c r="H78" s="70">
        <v>0.0007407407407407407</v>
      </c>
      <c r="I78" s="71">
        <v>2</v>
      </c>
      <c r="J78" s="70">
        <f aca="true" t="shared" si="6" ref="J78:J85">TIME(,,I78)</f>
        <v>2.3148148148148147E-05</v>
      </c>
      <c r="K78" s="70">
        <f aca="true" t="shared" si="7" ref="K78:K85">J78+H78</f>
        <v>0.0007638888888888888</v>
      </c>
      <c r="L78" s="198">
        <f>MIN(K78,K79)</f>
        <v>0.0007638888888888888</v>
      </c>
      <c r="M78" s="245">
        <v>0</v>
      </c>
      <c r="N78" s="354" t="s">
        <v>55</v>
      </c>
    </row>
    <row r="79" spans="1:14" ht="15" customHeight="1" thickBot="1">
      <c r="A79" s="235"/>
      <c r="B79" s="237"/>
      <c r="C79" s="237"/>
      <c r="D79" s="239"/>
      <c r="E79" s="229"/>
      <c r="F79" s="241"/>
      <c r="G79" s="229"/>
      <c r="H79" s="70">
        <v>0.000775462962962963</v>
      </c>
      <c r="I79" s="71">
        <v>2</v>
      </c>
      <c r="J79" s="70">
        <f t="shared" si="6"/>
        <v>2.3148148148148147E-05</v>
      </c>
      <c r="K79" s="70">
        <f t="shared" si="7"/>
        <v>0.0007986111111111112</v>
      </c>
      <c r="L79" s="199"/>
      <c r="M79" s="246"/>
      <c r="N79" s="355"/>
    </row>
    <row r="80" spans="1:14" ht="14.25" customHeight="1" thickBot="1">
      <c r="A80" s="234">
        <v>77</v>
      </c>
      <c r="B80" s="236" t="s">
        <v>96</v>
      </c>
      <c r="C80" s="236">
        <v>1994</v>
      </c>
      <c r="D80" s="238" t="s">
        <v>81</v>
      </c>
      <c r="E80" s="228" t="s">
        <v>77</v>
      </c>
      <c r="F80" s="240" t="s">
        <v>78</v>
      </c>
      <c r="G80" s="228" t="s">
        <v>149</v>
      </c>
      <c r="H80" s="70">
        <v>0.0009054398148148148</v>
      </c>
      <c r="I80" s="71">
        <v>0</v>
      </c>
      <c r="J80" s="70">
        <f t="shared" si="6"/>
        <v>0</v>
      </c>
      <c r="K80" s="70">
        <f t="shared" si="7"/>
        <v>0.0009054398148148148</v>
      </c>
      <c r="L80" s="198">
        <f>MIN(K80,K81)</f>
        <v>0.000882060185185185</v>
      </c>
      <c r="M80" s="245">
        <f>L80-L78</f>
        <v>0.00011817129629629623</v>
      </c>
      <c r="N80" s="354" t="s">
        <v>56</v>
      </c>
    </row>
    <row r="81" spans="1:14" ht="15" customHeight="1" thickBot="1">
      <c r="A81" s="235"/>
      <c r="B81" s="237"/>
      <c r="C81" s="237"/>
      <c r="D81" s="239"/>
      <c r="E81" s="229"/>
      <c r="F81" s="241"/>
      <c r="G81" s="229"/>
      <c r="H81" s="70">
        <v>0.0008589120370370369</v>
      </c>
      <c r="I81" s="71">
        <v>2</v>
      </c>
      <c r="J81" s="70">
        <f t="shared" si="6"/>
        <v>2.3148148148148147E-05</v>
      </c>
      <c r="K81" s="70">
        <f t="shared" si="7"/>
        <v>0.000882060185185185</v>
      </c>
      <c r="L81" s="199"/>
      <c r="M81" s="246"/>
      <c r="N81" s="355"/>
    </row>
    <row r="82" spans="1:14" ht="14.25" customHeight="1" thickBot="1">
      <c r="A82" s="234">
        <v>16</v>
      </c>
      <c r="B82" s="236" t="s">
        <v>134</v>
      </c>
      <c r="C82" s="236">
        <v>1987</v>
      </c>
      <c r="D82" s="238"/>
      <c r="E82" s="228" t="s">
        <v>119</v>
      </c>
      <c r="F82" s="240" t="s">
        <v>121</v>
      </c>
      <c r="G82" s="228" t="s">
        <v>188</v>
      </c>
      <c r="H82" s="70">
        <v>0.0009623842592592592</v>
      </c>
      <c r="I82" s="71">
        <v>2</v>
      </c>
      <c r="J82" s="70">
        <f t="shared" si="6"/>
        <v>2.3148148148148147E-05</v>
      </c>
      <c r="K82" s="70">
        <f t="shared" si="7"/>
        <v>0.0009855324074074074</v>
      </c>
      <c r="L82" s="198">
        <f>MIN(K82,K83)</f>
        <v>0.0009438657407407408</v>
      </c>
      <c r="M82" s="245">
        <f>L82-L78</f>
        <v>0.00017997685185185196</v>
      </c>
      <c r="N82" s="354" t="s">
        <v>57</v>
      </c>
    </row>
    <row r="83" spans="1:14" ht="15" customHeight="1" thickBot="1">
      <c r="A83" s="235"/>
      <c r="B83" s="237"/>
      <c r="C83" s="237"/>
      <c r="D83" s="239"/>
      <c r="E83" s="229"/>
      <c r="F83" s="241"/>
      <c r="G83" s="229"/>
      <c r="H83" s="70">
        <v>0.0009438657407407408</v>
      </c>
      <c r="I83" s="71">
        <v>0</v>
      </c>
      <c r="J83" s="70">
        <f t="shared" si="6"/>
        <v>0</v>
      </c>
      <c r="K83" s="70">
        <f t="shared" si="7"/>
        <v>0.0009438657407407408</v>
      </c>
      <c r="L83" s="199"/>
      <c r="M83" s="246"/>
      <c r="N83" s="355"/>
    </row>
    <row r="84" spans="1:14" ht="14.25" customHeight="1" thickBot="1">
      <c r="A84" s="234">
        <v>48</v>
      </c>
      <c r="B84" s="236" t="s">
        <v>34</v>
      </c>
      <c r="C84" s="236">
        <v>1980</v>
      </c>
      <c r="D84" s="238" t="s">
        <v>32</v>
      </c>
      <c r="E84" s="228" t="s">
        <v>30</v>
      </c>
      <c r="F84" s="240" t="s">
        <v>213</v>
      </c>
      <c r="G84" s="228" t="s">
        <v>31</v>
      </c>
      <c r="H84" s="70">
        <v>0.0013684027777777776</v>
      </c>
      <c r="I84" s="71">
        <v>4</v>
      </c>
      <c r="J84" s="70">
        <f t="shared" si="6"/>
        <v>4.6296296296296294E-05</v>
      </c>
      <c r="K84" s="70">
        <f t="shared" si="7"/>
        <v>0.0014146990740740739</v>
      </c>
      <c r="L84" s="198">
        <f>MIN(K84,K85)</f>
        <v>0.0013458333333333334</v>
      </c>
      <c r="M84" s="245">
        <f>L84-L78</f>
        <v>0.0005819444444444446</v>
      </c>
      <c r="N84" s="354" t="s">
        <v>58</v>
      </c>
    </row>
    <row r="85" spans="1:14" ht="15" customHeight="1" thickBot="1">
      <c r="A85" s="235"/>
      <c r="B85" s="237"/>
      <c r="C85" s="237"/>
      <c r="D85" s="239"/>
      <c r="E85" s="229"/>
      <c r="F85" s="241"/>
      <c r="G85" s="229"/>
      <c r="H85" s="70">
        <v>0.0013226851851851852</v>
      </c>
      <c r="I85" s="71">
        <v>2</v>
      </c>
      <c r="J85" s="70">
        <f t="shared" si="6"/>
        <v>2.3148148148148147E-05</v>
      </c>
      <c r="K85" s="70">
        <f t="shared" si="7"/>
        <v>0.0013458333333333334</v>
      </c>
      <c r="L85" s="199"/>
      <c r="M85" s="246"/>
      <c r="N85" s="355"/>
    </row>
    <row r="86" spans="1:14" ht="14.25" customHeight="1" thickBot="1">
      <c r="A86" s="265">
        <v>18</v>
      </c>
      <c r="B86" s="281" t="s">
        <v>135</v>
      </c>
      <c r="C86" s="281">
        <v>1990</v>
      </c>
      <c r="D86" s="287"/>
      <c r="E86" s="253" t="s">
        <v>119</v>
      </c>
      <c r="F86" s="259" t="s">
        <v>121</v>
      </c>
      <c r="G86" s="253" t="s">
        <v>188</v>
      </c>
      <c r="H86" s="31">
        <v>0.001948263888888889</v>
      </c>
      <c r="I86" s="32">
        <v>56</v>
      </c>
      <c r="J86" s="31">
        <f>TIME(,,I86)</f>
        <v>0.0006481481481481481</v>
      </c>
      <c r="K86" s="31">
        <f>J86+H86</f>
        <v>0.002596412037037037</v>
      </c>
      <c r="L86" s="217">
        <f>MIN(K86,K87)</f>
        <v>0.0022453703703703707</v>
      </c>
      <c r="M86" s="261">
        <f>L86-L78</f>
        <v>0.0014814814814814818</v>
      </c>
      <c r="N86" s="327" t="s">
        <v>59</v>
      </c>
    </row>
    <row r="87" spans="1:14" ht="15" customHeight="1" thickBot="1">
      <c r="A87" s="266"/>
      <c r="B87" s="282"/>
      <c r="C87" s="282"/>
      <c r="D87" s="288"/>
      <c r="E87" s="254"/>
      <c r="F87" s="260"/>
      <c r="G87" s="254"/>
      <c r="H87" s="31">
        <v>0.001550925925925926</v>
      </c>
      <c r="I87" s="32">
        <v>60</v>
      </c>
      <c r="J87" s="31">
        <f>TIME(,,I87)</f>
        <v>0.0006944444444444445</v>
      </c>
      <c r="K87" s="31">
        <f>J87+H87</f>
        <v>0.0022453703703703707</v>
      </c>
      <c r="L87" s="298"/>
      <c r="M87" s="262"/>
      <c r="N87" s="328"/>
    </row>
    <row r="88" spans="1:14" ht="23.25" customHeight="1">
      <c r="A88" s="226" t="s">
        <v>105</v>
      </c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7"/>
    </row>
    <row r="89" spans="1:163" ht="15.75" customHeight="1" thickBot="1">
      <c r="A89" s="204" t="s">
        <v>94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</row>
    <row r="90" spans="1:14" ht="13.5" thickBot="1">
      <c r="A90" s="234">
        <v>22</v>
      </c>
      <c r="B90" s="236" t="s">
        <v>39</v>
      </c>
      <c r="C90" s="236">
        <v>1997</v>
      </c>
      <c r="D90" s="238" t="s">
        <v>32</v>
      </c>
      <c r="E90" s="228" t="s">
        <v>36</v>
      </c>
      <c r="F90" s="240" t="s">
        <v>212</v>
      </c>
      <c r="G90" s="228" t="s">
        <v>22</v>
      </c>
      <c r="H90" s="70">
        <v>0.0009650462962962963</v>
      </c>
      <c r="I90" s="71">
        <v>2</v>
      </c>
      <c r="J90" s="70">
        <f aca="true" t="shared" si="8" ref="J90:J99">TIME(,,I90)</f>
        <v>2.3148148148148147E-05</v>
      </c>
      <c r="K90" s="70">
        <f aca="true" t="shared" si="9" ref="K90:K99">J90+H90</f>
        <v>0.0009881944444444445</v>
      </c>
      <c r="L90" s="198">
        <f>MIN(K90,K91)</f>
        <v>0.0009881944444444445</v>
      </c>
      <c r="M90" s="245">
        <v>0</v>
      </c>
      <c r="N90" s="247" t="s">
        <v>55</v>
      </c>
    </row>
    <row r="91" spans="1:14" ht="13.5" thickBot="1">
      <c r="A91" s="235"/>
      <c r="B91" s="237"/>
      <c r="C91" s="237"/>
      <c r="D91" s="239"/>
      <c r="E91" s="229"/>
      <c r="F91" s="241"/>
      <c r="G91" s="229"/>
      <c r="H91" s="70">
        <v>0.0010177083333333334</v>
      </c>
      <c r="I91" s="71">
        <v>0</v>
      </c>
      <c r="J91" s="70">
        <f t="shared" si="8"/>
        <v>0</v>
      </c>
      <c r="K91" s="70">
        <f t="shared" si="9"/>
        <v>0.0010177083333333334</v>
      </c>
      <c r="L91" s="199"/>
      <c r="M91" s="246"/>
      <c r="N91" s="248"/>
    </row>
    <row r="92" spans="1:14" ht="13.5" thickBot="1">
      <c r="A92" s="234">
        <v>21</v>
      </c>
      <c r="B92" s="236" t="s">
        <v>43</v>
      </c>
      <c r="C92" s="236">
        <v>1998</v>
      </c>
      <c r="D92" s="238" t="s">
        <v>44</v>
      </c>
      <c r="E92" s="228" t="s">
        <v>36</v>
      </c>
      <c r="F92" s="240" t="s">
        <v>212</v>
      </c>
      <c r="G92" s="228" t="s">
        <v>22</v>
      </c>
      <c r="H92" s="70">
        <v>0.001057638888888889</v>
      </c>
      <c r="I92" s="71">
        <v>2</v>
      </c>
      <c r="J92" s="70">
        <f t="shared" si="8"/>
        <v>2.3148148148148147E-05</v>
      </c>
      <c r="K92" s="70">
        <f t="shared" si="9"/>
        <v>0.0010807870370370372</v>
      </c>
      <c r="L92" s="198">
        <f>MIN(K92,K93)</f>
        <v>0.0010807870370370372</v>
      </c>
      <c r="M92" s="245">
        <f>L92-L90</f>
        <v>9.259259259259268E-05</v>
      </c>
      <c r="N92" s="247" t="s">
        <v>56</v>
      </c>
    </row>
    <row r="93" spans="1:14" ht="13.5" thickBot="1">
      <c r="A93" s="235"/>
      <c r="B93" s="237"/>
      <c r="C93" s="237"/>
      <c r="D93" s="239"/>
      <c r="E93" s="229"/>
      <c r="F93" s="241"/>
      <c r="G93" s="229"/>
      <c r="H93" s="70">
        <v>0.0011476851851851852</v>
      </c>
      <c r="I93" s="71">
        <v>0</v>
      </c>
      <c r="J93" s="70">
        <f t="shared" si="8"/>
        <v>0</v>
      </c>
      <c r="K93" s="70">
        <f t="shared" si="9"/>
        <v>0.0011476851851851852</v>
      </c>
      <c r="L93" s="199"/>
      <c r="M93" s="246"/>
      <c r="N93" s="248"/>
    </row>
    <row r="94" spans="1:14" ht="13.5" thickBot="1">
      <c r="A94" s="234">
        <v>47</v>
      </c>
      <c r="B94" s="236" t="s">
        <v>117</v>
      </c>
      <c r="C94" s="236">
        <v>1998</v>
      </c>
      <c r="D94" s="238" t="s">
        <v>32</v>
      </c>
      <c r="E94" s="228" t="s">
        <v>30</v>
      </c>
      <c r="F94" s="240" t="s">
        <v>213</v>
      </c>
      <c r="G94" s="228" t="s">
        <v>31</v>
      </c>
      <c r="H94" s="70">
        <v>0.001140162037037037</v>
      </c>
      <c r="I94" s="71">
        <v>52</v>
      </c>
      <c r="J94" s="70">
        <f t="shared" si="8"/>
        <v>0.0006018518518518519</v>
      </c>
      <c r="K94" s="70">
        <f t="shared" si="9"/>
        <v>0.0017420138888888889</v>
      </c>
      <c r="L94" s="198">
        <f>MIN(K94,K95)</f>
        <v>0.0012062499999999999</v>
      </c>
      <c r="M94" s="245">
        <f>L94-L90</f>
        <v>0.00021805555555555532</v>
      </c>
      <c r="N94" s="247" t="s">
        <v>57</v>
      </c>
    </row>
    <row r="95" spans="1:14" ht="13.5" thickBot="1">
      <c r="A95" s="235"/>
      <c r="B95" s="237"/>
      <c r="C95" s="237"/>
      <c r="D95" s="239"/>
      <c r="E95" s="229"/>
      <c r="F95" s="241"/>
      <c r="G95" s="229"/>
      <c r="H95" s="70">
        <v>0.0011599537037037036</v>
      </c>
      <c r="I95" s="71">
        <v>4</v>
      </c>
      <c r="J95" s="70">
        <f t="shared" si="8"/>
        <v>4.6296296296296294E-05</v>
      </c>
      <c r="K95" s="70">
        <f t="shared" si="9"/>
        <v>0.0012062499999999999</v>
      </c>
      <c r="L95" s="199"/>
      <c r="M95" s="246"/>
      <c r="N95" s="248"/>
    </row>
    <row r="96" spans="1:14" ht="13.5" thickBot="1">
      <c r="A96" s="234">
        <v>76</v>
      </c>
      <c r="B96" s="236" t="s">
        <v>97</v>
      </c>
      <c r="C96" s="236">
        <v>2000</v>
      </c>
      <c r="D96" s="238" t="s">
        <v>98</v>
      </c>
      <c r="E96" s="228" t="s">
        <v>77</v>
      </c>
      <c r="F96" s="240" t="s">
        <v>78</v>
      </c>
      <c r="G96" s="228" t="s">
        <v>149</v>
      </c>
      <c r="H96" s="70">
        <v>0.0012505787037037036</v>
      </c>
      <c r="I96" s="71">
        <v>0</v>
      </c>
      <c r="J96" s="70">
        <f t="shared" si="8"/>
        <v>0</v>
      </c>
      <c r="K96" s="70">
        <f t="shared" si="9"/>
        <v>0.0012505787037037036</v>
      </c>
      <c r="L96" s="198">
        <f>MIN(K96,K97)</f>
        <v>0.0012505787037037036</v>
      </c>
      <c r="M96" s="245">
        <f>L96-L90</f>
        <v>0.0002623842592592591</v>
      </c>
      <c r="N96" s="247" t="s">
        <v>58</v>
      </c>
    </row>
    <row r="97" spans="1:14" ht="13.5" thickBot="1">
      <c r="A97" s="235"/>
      <c r="B97" s="237"/>
      <c r="C97" s="237"/>
      <c r="D97" s="239"/>
      <c r="E97" s="229"/>
      <c r="F97" s="241"/>
      <c r="G97" s="229"/>
      <c r="H97" s="70">
        <v>0.001263078703703704</v>
      </c>
      <c r="I97" s="71">
        <v>2</v>
      </c>
      <c r="J97" s="70">
        <f t="shared" si="8"/>
        <v>2.3148148148148147E-05</v>
      </c>
      <c r="K97" s="70">
        <f t="shared" si="9"/>
        <v>0.0012862268518518522</v>
      </c>
      <c r="L97" s="199"/>
      <c r="M97" s="246"/>
      <c r="N97" s="248"/>
    </row>
    <row r="98" spans="1:14" ht="13.5" thickBot="1">
      <c r="A98" s="234">
        <v>46</v>
      </c>
      <c r="B98" s="236" t="s">
        <v>112</v>
      </c>
      <c r="C98" s="236">
        <v>1998</v>
      </c>
      <c r="D98" s="238" t="s">
        <v>32</v>
      </c>
      <c r="E98" s="228" t="s">
        <v>30</v>
      </c>
      <c r="F98" s="240" t="s">
        <v>213</v>
      </c>
      <c r="G98" s="228" t="s">
        <v>31</v>
      </c>
      <c r="H98" s="70">
        <v>0.0013754629629629629</v>
      </c>
      <c r="I98" s="71">
        <v>4</v>
      </c>
      <c r="J98" s="70">
        <f t="shared" si="8"/>
        <v>4.6296296296296294E-05</v>
      </c>
      <c r="K98" s="70">
        <f t="shared" si="9"/>
        <v>0.0014217592592592591</v>
      </c>
      <c r="L98" s="198">
        <f>K98</f>
        <v>0.0014217592592592591</v>
      </c>
      <c r="M98" s="245">
        <f>L98-L90</f>
        <v>0.0004335648148148146</v>
      </c>
      <c r="N98" s="247" t="s">
        <v>59</v>
      </c>
    </row>
    <row r="99" spans="1:14" ht="13.5" thickBot="1">
      <c r="A99" s="235"/>
      <c r="B99" s="237"/>
      <c r="C99" s="237"/>
      <c r="D99" s="239"/>
      <c r="E99" s="229"/>
      <c r="F99" s="241"/>
      <c r="G99" s="229"/>
      <c r="H99" s="70"/>
      <c r="I99" s="71"/>
      <c r="J99" s="70">
        <f t="shared" si="8"/>
        <v>0</v>
      </c>
      <c r="K99" s="70">
        <f t="shared" si="9"/>
        <v>0</v>
      </c>
      <c r="L99" s="199"/>
      <c r="M99" s="246"/>
      <c r="N99" s="248"/>
    </row>
    <row r="100" spans="1:14" ht="13.5" thickBot="1">
      <c r="A100" s="275">
        <v>74</v>
      </c>
      <c r="B100" s="281" t="s">
        <v>100</v>
      </c>
      <c r="C100" s="281">
        <v>1998</v>
      </c>
      <c r="D100" s="257" t="s">
        <v>98</v>
      </c>
      <c r="E100" s="279" t="s">
        <v>77</v>
      </c>
      <c r="F100" s="283" t="s">
        <v>78</v>
      </c>
      <c r="G100" s="279" t="s">
        <v>149</v>
      </c>
      <c r="H100" s="31">
        <v>0.0014723379629629628</v>
      </c>
      <c r="I100" s="32">
        <v>4</v>
      </c>
      <c r="J100" s="31">
        <f aca="true" t="shared" si="10" ref="J100:J105">TIME(,,I100)</f>
        <v>4.6296296296296294E-05</v>
      </c>
      <c r="K100" s="31">
        <f aca="true" t="shared" si="11" ref="K100:K105">J100+H100</f>
        <v>0.001518634259259259</v>
      </c>
      <c r="L100" s="277">
        <f>MIN(K100,K101)</f>
        <v>0.001518634259259259</v>
      </c>
      <c r="M100" s="291">
        <f>L100-L90</f>
        <v>0.0005304398148148145</v>
      </c>
      <c r="N100" s="249" t="s">
        <v>60</v>
      </c>
    </row>
    <row r="101" spans="1:14" ht="13.5" thickBot="1">
      <c r="A101" s="276"/>
      <c r="B101" s="282"/>
      <c r="C101" s="282"/>
      <c r="D101" s="258"/>
      <c r="E101" s="280"/>
      <c r="F101" s="284"/>
      <c r="G101" s="280"/>
      <c r="H101" s="31">
        <v>0.0015953703703703705</v>
      </c>
      <c r="I101" s="32">
        <v>12</v>
      </c>
      <c r="J101" s="31">
        <f t="shared" si="10"/>
        <v>0.0001388888888888889</v>
      </c>
      <c r="K101" s="31">
        <f t="shared" si="11"/>
        <v>0.0017342592592592594</v>
      </c>
      <c r="L101" s="278"/>
      <c r="M101" s="292"/>
      <c r="N101" s="250"/>
    </row>
    <row r="102" spans="1:14" ht="13.5" thickBot="1">
      <c r="A102" s="275">
        <v>45</v>
      </c>
      <c r="B102" s="267" t="s">
        <v>118</v>
      </c>
      <c r="C102" s="267">
        <v>1998</v>
      </c>
      <c r="D102" s="257" t="s">
        <v>32</v>
      </c>
      <c r="E102" s="253" t="s">
        <v>30</v>
      </c>
      <c r="F102" s="259" t="s">
        <v>213</v>
      </c>
      <c r="G102" s="253" t="s">
        <v>31</v>
      </c>
      <c r="H102" s="31">
        <v>0.0015346064814814816</v>
      </c>
      <c r="I102" s="32">
        <v>6</v>
      </c>
      <c r="J102" s="31">
        <f t="shared" si="10"/>
        <v>6.944444444444444E-05</v>
      </c>
      <c r="K102" s="31">
        <f t="shared" si="11"/>
        <v>0.001604050925925926</v>
      </c>
      <c r="L102" s="277">
        <f>K102</f>
        <v>0.001604050925925926</v>
      </c>
      <c r="M102" s="291">
        <f>L102-L90</f>
        <v>0.0006158564814814815</v>
      </c>
      <c r="N102" s="249" t="s">
        <v>61</v>
      </c>
    </row>
    <row r="103" spans="1:14" ht="13.5" thickBot="1">
      <c r="A103" s="276"/>
      <c r="B103" s="268"/>
      <c r="C103" s="268"/>
      <c r="D103" s="258"/>
      <c r="E103" s="254"/>
      <c r="F103" s="260"/>
      <c r="G103" s="254"/>
      <c r="H103" s="31"/>
      <c r="I103" s="32"/>
      <c r="J103" s="31">
        <f t="shared" si="10"/>
        <v>0</v>
      </c>
      <c r="K103" s="31">
        <f t="shared" si="11"/>
        <v>0</v>
      </c>
      <c r="L103" s="278"/>
      <c r="M103" s="292"/>
      <c r="N103" s="250"/>
    </row>
    <row r="104" spans="1:14" ht="13.5" thickBot="1">
      <c r="A104" s="275">
        <v>75</v>
      </c>
      <c r="B104" s="281" t="s">
        <v>99</v>
      </c>
      <c r="C104" s="281">
        <v>2000</v>
      </c>
      <c r="D104" s="257" t="s">
        <v>108</v>
      </c>
      <c r="E104" s="279" t="s">
        <v>77</v>
      </c>
      <c r="F104" s="283" t="s">
        <v>78</v>
      </c>
      <c r="G104" s="279" t="s">
        <v>149</v>
      </c>
      <c r="H104" s="31">
        <v>0.0015633101851851852</v>
      </c>
      <c r="I104" s="32">
        <v>6</v>
      </c>
      <c r="J104" s="31">
        <f t="shared" si="10"/>
        <v>6.944444444444444E-05</v>
      </c>
      <c r="K104" s="31">
        <f t="shared" si="11"/>
        <v>0.0016327546296296296</v>
      </c>
      <c r="L104" s="277">
        <f>MIN(K104,K105)</f>
        <v>0.0016327546296296296</v>
      </c>
      <c r="M104" s="291">
        <f>L104-L90</f>
        <v>0.0006445601851851851</v>
      </c>
      <c r="N104" s="249" t="s">
        <v>62</v>
      </c>
    </row>
    <row r="105" spans="1:14" ht="13.5" thickBot="1">
      <c r="A105" s="276"/>
      <c r="B105" s="282"/>
      <c r="C105" s="282"/>
      <c r="D105" s="258"/>
      <c r="E105" s="280"/>
      <c r="F105" s="284"/>
      <c r="G105" s="280"/>
      <c r="H105" s="31">
        <v>0.0016223379629629628</v>
      </c>
      <c r="I105" s="32">
        <v>2</v>
      </c>
      <c r="J105" s="31">
        <f t="shared" si="10"/>
        <v>2.3148148148148147E-05</v>
      </c>
      <c r="K105" s="31">
        <f t="shared" si="11"/>
        <v>0.001645486111111111</v>
      </c>
      <c r="L105" s="278"/>
      <c r="M105" s="292"/>
      <c r="N105" s="250"/>
    </row>
    <row r="106" spans="1:14" ht="12.75">
      <c r="A106" s="1"/>
      <c r="B106" s="1"/>
      <c r="C106" s="344"/>
      <c r="D106" s="344"/>
      <c r="E106" s="344"/>
      <c r="F106" s="28"/>
      <c r="G106" s="14"/>
      <c r="H106" s="19"/>
      <c r="I106" s="16"/>
      <c r="J106" s="19"/>
      <c r="K106" s="19"/>
      <c r="L106" s="20"/>
      <c r="M106" s="21"/>
      <c r="N106" s="29"/>
    </row>
    <row r="107" spans="2:6" ht="13.5" thickBot="1">
      <c r="B107" s="6" t="s">
        <v>8</v>
      </c>
      <c r="C107" s="345"/>
      <c r="D107" s="345"/>
      <c r="E107" s="345"/>
      <c r="F107" s="3" t="s">
        <v>22</v>
      </c>
    </row>
    <row r="108" spans="2:4" ht="12.75">
      <c r="B108" s="6"/>
      <c r="C108" s="6"/>
      <c r="D108" s="6"/>
    </row>
    <row r="109" spans="2:7" ht="13.5" thickBot="1">
      <c r="B109" s="6" t="s">
        <v>9</v>
      </c>
      <c r="C109" s="263"/>
      <c r="D109" s="263"/>
      <c r="E109" s="263"/>
      <c r="F109" s="264" t="s">
        <v>37</v>
      </c>
      <c r="G109" s="264"/>
    </row>
  </sheetData>
  <sheetProtection/>
  <mergeCells count="426">
    <mergeCell ref="H39:H40"/>
    <mergeCell ref="I39:I40"/>
    <mergeCell ref="J39:J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L7:L8"/>
    <mergeCell ref="M7:M8"/>
    <mergeCell ref="N7:N8"/>
    <mergeCell ref="A61:A62"/>
    <mergeCell ref="B61:B62"/>
    <mergeCell ref="C61:C62"/>
    <mergeCell ref="D61:D62"/>
    <mergeCell ref="E61:E62"/>
    <mergeCell ref="F61:F62"/>
    <mergeCell ref="G61:G62"/>
    <mergeCell ref="L9:L10"/>
    <mergeCell ref="M9:M10"/>
    <mergeCell ref="N9:N10"/>
    <mergeCell ref="A7:A8"/>
    <mergeCell ref="B7:B8"/>
    <mergeCell ref="C7:C8"/>
    <mergeCell ref="D7:D8"/>
    <mergeCell ref="E7:E8"/>
    <mergeCell ref="F7:F8"/>
    <mergeCell ref="G7:G8"/>
    <mergeCell ref="L11:L12"/>
    <mergeCell ref="M11:M12"/>
    <mergeCell ref="N11:N12"/>
    <mergeCell ref="A9:A10"/>
    <mergeCell ref="B9:B10"/>
    <mergeCell ref="C9:C10"/>
    <mergeCell ref="D9:D10"/>
    <mergeCell ref="E9:E10"/>
    <mergeCell ref="F9:F10"/>
    <mergeCell ref="G9:G10"/>
    <mergeCell ref="L13:L14"/>
    <mergeCell ref="M13:M14"/>
    <mergeCell ref="N13:N14"/>
    <mergeCell ref="A11:A12"/>
    <mergeCell ref="B11:B12"/>
    <mergeCell ref="C11:C12"/>
    <mergeCell ref="D11:D12"/>
    <mergeCell ref="E11:E12"/>
    <mergeCell ref="F11:F12"/>
    <mergeCell ref="G11:G12"/>
    <mergeCell ref="G80:G81"/>
    <mergeCell ref="L80:L81"/>
    <mergeCell ref="M80:M81"/>
    <mergeCell ref="N80:N81"/>
    <mergeCell ref="A13:A14"/>
    <mergeCell ref="B13:B14"/>
    <mergeCell ref="C13:C14"/>
    <mergeCell ref="D13:D14"/>
    <mergeCell ref="E13:E14"/>
    <mergeCell ref="F13:F14"/>
    <mergeCell ref="E45:E46"/>
    <mergeCell ref="F45:F46"/>
    <mergeCell ref="A80:A81"/>
    <mergeCell ref="B80:B81"/>
    <mergeCell ref="C80:C81"/>
    <mergeCell ref="D80:D81"/>
    <mergeCell ref="E80:E81"/>
    <mergeCell ref="A76:A77"/>
    <mergeCell ref="B76:B77"/>
    <mergeCell ref="C53:C54"/>
    <mergeCell ref="L61:L62"/>
    <mergeCell ref="M61:M62"/>
    <mergeCell ref="N61:N62"/>
    <mergeCell ref="A90:A91"/>
    <mergeCell ref="B90:B91"/>
    <mergeCell ref="C90:C91"/>
    <mergeCell ref="D90:D91"/>
    <mergeCell ref="E90:E91"/>
    <mergeCell ref="F90:F91"/>
    <mergeCell ref="F80:F81"/>
    <mergeCell ref="G90:G91"/>
    <mergeCell ref="L90:L91"/>
    <mergeCell ref="M90:M91"/>
    <mergeCell ref="N90:N91"/>
    <mergeCell ref="A94:A95"/>
    <mergeCell ref="B94:B95"/>
    <mergeCell ref="C94:C95"/>
    <mergeCell ref="D94:D95"/>
    <mergeCell ref="E94:E95"/>
    <mergeCell ref="F94:F95"/>
    <mergeCell ref="N94:N95"/>
    <mergeCell ref="A92:A93"/>
    <mergeCell ref="B92:B93"/>
    <mergeCell ref="C92:C93"/>
    <mergeCell ref="D92:D93"/>
    <mergeCell ref="E92:E93"/>
    <mergeCell ref="F92:F93"/>
    <mergeCell ref="L92:L93"/>
    <mergeCell ref="M92:M93"/>
    <mergeCell ref="N51:N52"/>
    <mergeCell ref="C106:E107"/>
    <mergeCell ref="N76:N77"/>
    <mergeCell ref="N82:N83"/>
    <mergeCell ref="J73:M73"/>
    <mergeCell ref="A75:M75"/>
    <mergeCell ref="A51:A52"/>
    <mergeCell ref="G94:G95"/>
    <mergeCell ref="L94:L95"/>
    <mergeCell ref="M94:M95"/>
    <mergeCell ref="N102:N103"/>
    <mergeCell ref="N5:N6"/>
    <mergeCell ref="K5:K6"/>
    <mergeCell ref="L5:L6"/>
    <mergeCell ref="M5:M6"/>
    <mergeCell ref="A17:A18"/>
    <mergeCell ref="H5:H6"/>
    <mergeCell ref="J5:J6"/>
    <mergeCell ref="I5:I6"/>
    <mergeCell ref="B17:B18"/>
    <mergeCell ref="G13:G14"/>
    <mergeCell ref="A1:M1"/>
    <mergeCell ref="J2:M2"/>
    <mergeCell ref="A4:M4"/>
    <mergeCell ref="A5:A6"/>
    <mergeCell ref="B5:B6"/>
    <mergeCell ref="C5:C6"/>
    <mergeCell ref="D5:D6"/>
    <mergeCell ref="E5:E6"/>
    <mergeCell ref="F5:F6"/>
    <mergeCell ref="G5:G6"/>
    <mergeCell ref="N19:N20"/>
    <mergeCell ref="A21:A22"/>
    <mergeCell ref="B21:B22"/>
    <mergeCell ref="C21:C22"/>
    <mergeCell ref="D21:D22"/>
    <mergeCell ref="E21:E22"/>
    <mergeCell ref="F19:F20"/>
    <mergeCell ref="G19:G20"/>
    <mergeCell ref="L19:L20"/>
    <mergeCell ref="N100:N101"/>
    <mergeCell ref="N21:N22"/>
    <mergeCell ref="F21:F22"/>
    <mergeCell ref="G21:G22"/>
    <mergeCell ref="L21:L22"/>
    <mergeCell ref="M21:M22"/>
    <mergeCell ref="F47:F48"/>
    <mergeCell ref="G47:G48"/>
    <mergeCell ref="G92:G93"/>
    <mergeCell ref="N98:N99"/>
    <mergeCell ref="A19:A20"/>
    <mergeCell ref="B19:B20"/>
    <mergeCell ref="C19:C20"/>
    <mergeCell ref="D19:D20"/>
    <mergeCell ref="E19:E20"/>
    <mergeCell ref="D47:D48"/>
    <mergeCell ref="E47:E48"/>
    <mergeCell ref="C23:C24"/>
    <mergeCell ref="D23:D24"/>
    <mergeCell ref="E23:E24"/>
    <mergeCell ref="L45:L46"/>
    <mergeCell ref="M45:M46"/>
    <mergeCell ref="A47:A48"/>
    <mergeCell ref="B47:B48"/>
    <mergeCell ref="C47:C48"/>
    <mergeCell ref="D51:D52"/>
    <mergeCell ref="A49:A50"/>
    <mergeCell ref="B49:B50"/>
    <mergeCell ref="C49:C50"/>
    <mergeCell ref="G45:G46"/>
    <mergeCell ref="A43:A44"/>
    <mergeCell ref="C76:C77"/>
    <mergeCell ref="D76:D77"/>
    <mergeCell ref="E76:E77"/>
    <mergeCell ref="B55:B56"/>
    <mergeCell ref="A45:A46"/>
    <mergeCell ref="B45:B46"/>
    <mergeCell ref="C45:C46"/>
    <mergeCell ref="A53:A54"/>
    <mergeCell ref="B53:B54"/>
    <mergeCell ref="M84:M85"/>
    <mergeCell ref="N84:N85"/>
    <mergeCell ref="D49:D50"/>
    <mergeCell ref="E49:E50"/>
    <mergeCell ref="F49:F50"/>
    <mergeCell ref="G49:G50"/>
    <mergeCell ref="L49:L50"/>
    <mergeCell ref="G51:G52"/>
    <mergeCell ref="E51:E52"/>
    <mergeCell ref="F51:F52"/>
    <mergeCell ref="G82:G83"/>
    <mergeCell ref="G76:G77"/>
    <mergeCell ref="H76:H77"/>
    <mergeCell ref="C78:C79"/>
    <mergeCell ref="D78:D79"/>
    <mergeCell ref="E78:E79"/>
    <mergeCell ref="F78:F79"/>
    <mergeCell ref="C82:C83"/>
    <mergeCell ref="D82:D83"/>
    <mergeCell ref="E82:E83"/>
    <mergeCell ref="F82:F83"/>
    <mergeCell ref="B51:B52"/>
    <mergeCell ref="A72:M72"/>
    <mergeCell ref="L51:L52"/>
    <mergeCell ref="M51:M52"/>
    <mergeCell ref="C51:C52"/>
    <mergeCell ref="C69:E69"/>
    <mergeCell ref="A82:A83"/>
    <mergeCell ref="B82:B83"/>
    <mergeCell ref="A55:A56"/>
    <mergeCell ref="M102:M103"/>
    <mergeCell ref="B98:B99"/>
    <mergeCell ref="C98:C99"/>
    <mergeCell ref="D98:D99"/>
    <mergeCell ref="E98:E99"/>
    <mergeCell ref="F98:F99"/>
    <mergeCell ref="M100:M101"/>
    <mergeCell ref="L102:L103"/>
    <mergeCell ref="F100:F101"/>
    <mergeCell ref="G100:G101"/>
    <mergeCell ref="A102:A103"/>
    <mergeCell ref="B102:B103"/>
    <mergeCell ref="C102:C103"/>
    <mergeCell ref="F102:F103"/>
    <mergeCell ref="M98:M99"/>
    <mergeCell ref="A100:A101"/>
    <mergeCell ref="B100:B101"/>
    <mergeCell ref="C100:C101"/>
    <mergeCell ref="D100:D101"/>
    <mergeCell ref="A98:A99"/>
    <mergeCell ref="L100:L101"/>
    <mergeCell ref="L98:L99"/>
    <mergeCell ref="C109:E109"/>
    <mergeCell ref="F109:G109"/>
    <mergeCell ref="G98:G99"/>
    <mergeCell ref="G102:G103"/>
    <mergeCell ref="D102:D103"/>
    <mergeCell ref="E102:E103"/>
    <mergeCell ref="E100:E101"/>
    <mergeCell ref="L104:L105"/>
    <mergeCell ref="L17:L18"/>
    <mergeCell ref="F76:F77"/>
    <mergeCell ref="L84:L85"/>
    <mergeCell ref="L47:L48"/>
    <mergeCell ref="K76:K77"/>
    <mergeCell ref="L76:L77"/>
    <mergeCell ref="G84:G85"/>
    <mergeCell ref="F69:G69"/>
    <mergeCell ref="L53:L54"/>
    <mergeCell ref="F63:F64"/>
    <mergeCell ref="J76:J77"/>
    <mergeCell ref="C17:C18"/>
    <mergeCell ref="D17:D18"/>
    <mergeCell ref="E17:E18"/>
    <mergeCell ref="F17:F18"/>
    <mergeCell ref="G17:G18"/>
    <mergeCell ref="G53:G54"/>
    <mergeCell ref="G57:G58"/>
    <mergeCell ref="I76:I77"/>
    <mergeCell ref="D45:D46"/>
    <mergeCell ref="L82:L83"/>
    <mergeCell ref="M82:M83"/>
    <mergeCell ref="M53:M54"/>
    <mergeCell ref="M49:M50"/>
    <mergeCell ref="L63:L64"/>
    <mergeCell ref="N53:N54"/>
    <mergeCell ref="M55:M56"/>
    <mergeCell ref="N55:N56"/>
    <mergeCell ref="M76:M77"/>
    <mergeCell ref="N49:N50"/>
    <mergeCell ref="A84:A85"/>
    <mergeCell ref="B84:B85"/>
    <mergeCell ref="C84:C85"/>
    <mergeCell ref="D84:D85"/>
    <mergeCell ref="E84:E85"/>
    <mergeCell ref="F84:F85"/>
    <mergeCell ref="F53:F54"/>
    <mergeCell ref="E55:E56"/>
    <mergeCell ref="F55:F56"/>
    <mergeCell ref="G55:G56"/>
    <mergeCell ref="A15:A16"/>
    <mergeCell ref="B15:B16"/>
    <mergeCell ref="C15:C16"/>
    <mergeCell ref="D15:D16"/>
    <mergeCell ref="E15:E16"/>
    <mergeCell ref="F15:F16"/>
    <mergeCell ref="M15:M16"/>
    <mergeCell ref="N15:N16"/>
    <mergeCell ref="M17:M18"/>
    <mergeCell ref="N17:N18"/>
    <mergeCell ref="N47:N48"/>
    <mergeCell ref="M47:M48"/>
    <mergeCell ref="M27:M28"/>
    <mergeCell ref="N27:N28"/>
    <mergeCell ref="M19:M20"/>
    <mergeCell ref="N39:N40"/>
    <mergeCell ref="N57:N58"/>
    <mergeCell ref="N23:N24"/>
    <mergeCell ref="A57:A58"/>
    <mergeCell ref="B57:B58"/>
    <mergeCell ref="C57:C58"/>
    <mergeCell ref="D57:D58"/>
    <mergeCell ref="E57:E58"/>
    <mergeCell ref="F57:F58"/>
    <mergeCell ref="C55:C56"/>
    <mergeCell ref="D55:D56"/>
    <mergeCell ref="N59:N60"/>
    <mergeCell ref="A59:A60"/>
    <mergeCell ref="B59:B60"/>
    <mergeCell ref="C59:C60"/>
    <mergeCell ref="D59:D60"/>
    <mergeCell ref="E59:E60"/>
    <mergeCell ref="F59:F60"/>
    <mergeCell ref="G59:G60"/>
    <mergeCell ref="A2:G2"/>
    <mergeCell ref="A3:M3"/>
    <mergeCell ref="A37:M37"/>
    <mergeCell ref="A38:N38"/>
    <mergeCell ref="G43:G44"/>
    <mergeCell ref="L43:L44"/>
    <mergeCell ref="A23:A24"/>
    <mergeCell ref="B23:B24"/>
    <mergeCell ref="G15:G16"/>
    <mergeCell ref="L15:L16"/>
    <mergeCell ref="A88:M88"/>
    <mergeCell ref="A89:N89"/>
    <mergeCell ref="N45:N46"/>
    <mergeCell ref="B43:B44"/>
    <mergeCell ref="C43:C44"/>
    <mergeCell ref="D43:D44"/>
    <mergeCell ref="E43:E44"/>
    <mergeCell ref="F43:F44"/>
    <mergeCell ref="L59:L60"/>
    <mergeCell ref="M59:M60"/>
    <mergeCell ref="N92:N93"/>
    <mergeCell ref="A63:A64"/>
    <mergeCell ref="B63:B64"/>
    <mergeCell ref="C63:C64"/>
    <mergeCell ref="D63:D64"/>
    <mergeCell ref="E63:E64"/>
    <mergeCell ref="G63:G64"/>
    <mergeCell ref="M63:M64"/>
    <mergeCell ref="N86:N87"/>
    <mergeCell ref="A86:A87"/>
    <mergeCell ref="B86:B87"/>
    <mergeCell ref="C86:C87"/>
    <mergeCell ref="D86:D87"/>
    <mergeCell ref="E86:E87"/>
    <mergeCell ref="F86:F87"/>
    <mergeCell ref="G86:G87"/>
    <mergeCell ref="L86:L87"/>
    <mergeCell ref="M86:M87"/>
    <mergeCell ref="A96:A97"/>
    <mergeCell ref="B96:B97"/>
    <mergeCell ref="C96:C97"/>
    <mergeCell ref="D96:D97"/>
    <mergeCell ref="E96:E97"/>
    <mergeCell ref="F96:F97"/>
    <mergeCell ref="G96:G97"/>
    <mergeCell ref="L96:L97"/>
    <mergeCell ref="M96:M97"/>
    <mergeCell ref="N96:N97"/>
    <mergeCell ref="A104:A105"/>
    <mergeCell ref="B104:B105"/>
    <mergeCell ref="C104:C105"/>
    <mergeCell ref="D104:D105"/>
    <mergeCell ref="E104:E105"/>
    <mergeCell ref="F104:F105"/>
    <mergeCell ref="G104:G105"/>
    <mergeCell ref="M104:M105"/>
    <mergeCell ref="N104:N105"/>
    <mergeCell ref="M43:M44"/>
    <mergeCell ref="N43:N44"/>
    <mergeCell ref="A41:A42"/>
    <mergeCell ref="B41:B42"/>
    <mergeCell ref="C41:C42"/>
    <mergeCell ref="D41:D42"/>
    <mergeCell ref="E41:E42"/>
    <mergeCell ref="F41:F42"/>
    <mergeCell ref="N41:N42"/>
    <mergeCell ref="F23:F24"/>
    <mergeCell ref="G23:G24"/>
    <mergeCell ref="L23:L24"/>
    <mergeCell ref="M23:M24"/>
    <mergeCell ref="G25:G26"/>
    <mergeCell ref="L41:L42"/>
    <mergeCell ref="M41:M42"/>
    <mergeCell ref="L25:L26"/>
    <mergeCell ref="M25:M26"/>
    <mergeCell ref="G39:G40"/>
    <mergeCell ref="A78:A79"/>
    <mergeCell ref="B78:B79"/>
    <mergeCell ref="G78:G79"/>
    <mergeCell ref="L78:L79"/>
    <mergeCell ref="M78:M79"/>
    <mergeCell ref="N78:N79"/>
    <mergeCell ref="N63:N64"/>
    <mergeCell ref="A73:G73"/>
    <mergeCell ref="G41:G42"/>
    <mergeCell ref="A74:M74"/>
    <mergeCell ref="A25:A26"/>
    <mergeCell ref="B25:B26"/>
    <mergeCell ref="C25:C26"/>
    <mergeCell ref="D25:D26"/>
    <mergeCell ref="E25:E26"/>
    <mergeCell ref="F25:F26"/>
    <mergeCell ref="N25:N26"/>
    <mergeCell ref="A27:A28"/>
    <mergeCell ref="B27:B28"/>
    <mergeCell ref="C27:C28"/>
    <mergeCell ref="D27:D28"/>
    <mergeCell ref="E27:E28"/>
    <mergeCell ref="F27:F28"/>
    <mergeCell ref="G27:G28"/>
    <mergeCell ref="L27:L28"/>
    <mergeCell ref="A35:M35"/>
    <mergeCell ref="A36:G36"/>
    <mergeCell ref="J36:M36"/>
    <mergeCell ref="C32:E32"/>
    <mergeCell ref="F32:G32"/>
    <mergeCell ref="L57:L58"/>
    <mergeCell ref="M57:M58"/>
    <mergeCell ref="L55:L56"/>
    <mergeCell ref="D53:D54"/>
    <mergeCell ref="E53:E54"/>
  </mergeCells>
  <printOptions/>
  <pageMargins left="0.7086614173228347" right="0.7086614173228347" top="0.7480314960629921" bottom="0.57" header="0.31496062992125984" footer="0.63"/>
  <pageSetup horizontalDpi="300" verticalDpi="300" orientation="landscape" paperSize="9" scale="87" r:id="rId1"/>
  <rowBreaks count="2" manualBreakCount="2">
    <brk id="34" max="255" man="1"/>
    <brk id="7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6.25390625" style="5" customWidth="1"/>
    <col min="2" max="2" width="18.875" style="3" customWidth="1"/>
    <col min="3" max="3" width="5.125" style="3" customWidth="1"/>
    <col min="4" max="4" width="6.25390625" style="3" customWidth="1"/>
    <col min="5" max="5" width="10.75390625" style="3" customWidth="1"/>
    <col min="6" max="6" width="20.375" style="3" customWidth="1"/>
    <col min="7" max="7" width="11.625" style="3" customWidth="1"/>
    <col min="8" max="8" width="8.00390625" style="3" customWidth="1"/>
    <col min="9" max="9" width="4.625" style="3" customWidth="1"/>
    <col min="10" max="10" width="8.625" style="3" customWidth="1"/>
    <col min="11" max="11" width="12.375" style="3" customWidth="1"/>
    <col min="12" max="12" width="9.625" style="3" customWidth="1"/>
    <col min="13" max="16384" width="9.125" style="3" customWidth="1"/>
  </cols>
  <sheetData>
    <row r="1" spans="1:12" ht="23.25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5.75">
      <c r="A2" s="225" t="s">
        <v>89</v>
      </c>
      <c r="B2" s="225"/>
      <c r="C2" s="225"/>
      <c r="D2" s="225"/>
      <c r="E2" s="225"/>
      <c r="F2" s="225"/>
      <c r="G2" s="225"/>
      <c r="J2" s="225" t="s">
        <v>90</v>
      </c>
      <c r="K2" s="225"/>
      <c r="L2" s="225"/>
    </row>
    <row r="3" spans="1:13" ht="23.25" customHeight="1" thickBot="1">
      <c r="A3" s="226" t="s">
        <v>187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7"/>
    </row>
    <row r="4" spans="1:13" ht="13.5" customHeight="1" thickTop="1">
      <c r="A4" s="219" t="s">
        <v>19</v>
      </c>
      <c r="B4" s="205" t="s">
        <v>1</v>
      </c>
      <c r="C4" s="205" t="s">
        <v>7</v>
      </c>
      <c r="D4" s="205" t="s">
        <v>2</v>
      </c>
      <c r="E4" s="205" t="s">
        <v>11</v>
      </c>
      <c r="F4" s="205" t="s">
        <v>3</v>
      </c>
      <c r="G4" s="205" t="s">
        <v>4</v>
      </c>
      <c r="H4" s="358" t="s">
        <v>5</v>
      </c>
      <c r="I4" s="207" t="s">
        <v>16</v>
      </c>
      <c r="J4" s="356" t="s">
        <v>18</v>
      </c>
      <c r="K4" s="358" t="s">
        <v>6</v>
      </c>
      <c r="L4" s="360" t="s">
        <v>12</v>
      </c>
      <c r="M4" s="219" t="s">
        <v>0</v>
      </c>
    </row>
    <row r="5" spans="1:13" ht="13.5" thickBot="1">
      <c r="A5" s="220"/>
      <c r="B5" s="206"/>
      <c r="C5" s="206"/>
      <c r="D5" s="206"/>
      <c r="E5" s="206"/>
      <c r="F5" s="206"/>
      <c r="G5" s="206"/>
      <c r="H5" s="359"/>
      <c r="I5" s="208"/>
      <c r="J5" s="357"/>
      <c r="K5" s="359"/>
      <c r="L5" s="360"/>
      <c r="M5" s="220"/>
    </row>
    <row r="6" spans="1:13" ht="14.25" customHeight="1" thickTop="1">
      <c r="A6" s="303">
        <v>73</v>
      </c>
      <c r="B6" s="125" t="s">
        <v>75</v>
      </c>
      <c r="C6" s="125">
        <v>1980</v>
      </c>
      <c r="D6" s="126" t="s">
        <v>76</v>
      </c>
      <c r="E6" s="300" t="s">
        <v>77</v>
      </c>
      <c r="F6" s="309" t="s">
        <v>209</v>
      </c>
      <c r="G6" s="300" t="s">
        <v>151</v>
      </c>
      <c r="H6" s="293">
        <v>0.0016900462962962963</v>
      </c>
      <c r="I6" s="302">
        <v>0</v>
      </c>
      <c r="J6" s="293">
        <f>TIME(,,I6)</f>
        <v>0</v>
      </c>
      <c r="K6" s="293">
        <f>J6+H6</f>
        <v>0.0016900462962962963</v>
      </c>
      <c r="L6" s="311">
        <v>0</v>
      </c>
      <c r="M6" s="352" t="s">
        <v>55</v>
      </c>
    </row>
    <row r="7" spans="1:13" ht="13.5" thickBot="1">
      <c r="A7" s="304"/>
      <c r="B7" s="127" t="s">
        <v>79</v>
      </c>
      <c r="C7" s="128">
        <v>1992</v>
      </c>
      <c r="D7" s="129" t="s">
        <v>35</v>
      </c>
      <c r="E7" s="301"/>
      <c r="F7" s="310"/>
      <c r="G7" s="301"/>
      <c r="H7" s="294"/>
      <c r="I7" s="297"/>
      <c r="J7" s="294"/>
      <c r="K7" s="294"/>
      <c r="L7" s="312"/>
      <c r="M7" s="353"/>
    </row>
    <row r="8" spans="1:13" ht="13.5" customHeight="1">
      <c r="A8" s="303">
        <v>54</v>
      </c>
      <c r="B8" s="125" t="s">
        <v>50</v>
      </c>
      <c r="C8" s="125">
        <v>1996</v>
      </c>
      <c r="D8" s="130" t="s">
        <v>32</v>
      </c>
      <c r="E8" s="300" t="s">
        <v>36</v>
      </c>
      <c r="F8" s="309" t="s">
        <v>211</v>
      </c>
      <c r="G8" s="300" t="s">
        <v>37</v>
      </c>
      <c r="H8" s="295">
        <v>0.001784259259259259</v>
      </c>
      <c r="I8" s="296">
        <v>0</v>
      </c>
      <c r="J8" s="295">
        <f>TIME(,,I8)</f>
        <v>0</v>
      </c>
      <c r="K8" s="295">
        <f>J8+H8</f>
        <v>0.001784259259259259</v>
      </c>
      <c r="L8" s="311">
        <f>K8-K6</f>
        <v>9.421296296296283E-05</v>
      </c>
      <c r="M8" s="352" t="s">
        <v>57</v>
      </c>
    </row>
    <row r="9" spans="1:13" ht="13.5" thickBot="1">
      <c r="A9" s="304"/>
      <c r="B9" s="127" t="s">
        <v>48</v>
      </c>
      <c r="C9" s="128">
        <v>1994</v>
      </c>
      <c r="D9" s="131" t="s">
        <v>32</v>
      </c>
      <c r="E9" s="301"/>
      <c r="F9" s="310"/>
      <c r="G9" s="301"/>
      <c r="H9" s="294"/>
      <c r="I9" s="297"/>
      <c r="J9" s="294"/>
      <c r="K9" s="294"/>
      <c r="L9" s="312"/>
      <c r="M9" s="353"/>
    </row>
    <row r="10" spans="1:13" ht="13.5" customHeight="1">
      <c r="A10" s="303">
        <v>61</v>
      </c>
      <c r="B10" s="125" t="s">
        <v>46</v>
      </c>
      <c r="C10" s="125">
        <v>1994</v>
      </c>
      <c r="D10" s="126" t="s">
        <v>32</v>
      </c>
      <c r="E10" s="300" t="s">
        <v>36</v>
      </c>
      <c r="F10" s="309" t="s">
        <v>211</v>
      </c>
      <c r="G10" s="300" t="s">
        <v>37</v>
      </c>
      <c r="H10" s="295">
        <v>0.0017972222222222224</v>
      </c>
      <c r="I10" s="296">
        <v>2</v>
      </c>
      <c r="J10" s="295">
        <f>TIME(,,I10)</f>
        <v>2.3148148148148147E-05</v>
      </c>
      <c r="K10" s="295">
        <f>J10+H10</f>
        <v>0.0018203703703703706</v>
      </c>
      <c r="L10" s="311">
        <f>K10-K6</f>
        <v>0.00013032407407407437</v>
      </c>
      <c r="M10" s="352" t="s">
        <v>56</v>
      </c>
    </row>
    <row r="11" spans="1:13" ht="13.5" thickBot="1">
      <c r="A11" s="304"/>
      <c r="B11" s="127" t="s">
        <v>45</v>
      </c>
      <c r="C11" s="128">
        <v>1994</v>
      </c>
      <c r="D11" s="129" t="s">
        <v>32</v>
      </c>
      <c r="E11" s="301"/>
      <c r="F11" s="310"/>
      <c r="G11" s="301"/>
      <c r="H11" s="325"/>
      <c r="I11" s="326"/>
      <c r="J11" s="325"/>
      <c r="K11" s="325"/>
      <c r="L11" s="312"/>
      <c r="M11" s="353"/>
    </row>
    <row r="12" ht="33.75" customHeight="1">
      <c r="A12" s="1"/>
    </row>
    <row r="13" spans="2:6" ht="13.5" thickBot="1">
      <c r="B13" s="6" t="s">
        <v>8</v>
      </c>
      <c r="C13" s="263"/>
      <c r="D13" s="263"/>
      <c r="E13" s="263"/>
      <c r="F13" s="3" t="s">
        <v>22</v>
      </c>
    </row>
    <row r="14" spans="2:4" ht="12.75">
      <c r="B14" s="6"/>
      <c r="C14" s="6"/>
      <c r="D14" s="6"/>
    </row>
    <row r="15" spans="2:7" ht="13.5" thickBot="1">
      <c r="B15" s="6" t="s">
        <v>9</v>
      </c>
      <c r="C15" s="263"/>
      <c r="D15" s="263"/>
      <c r="E15" s="263"/>
      <c r="F15" s="264" t="s">
        <v>37</v>
      </c>
      <c r="G15" s="264"/>
    </row>
  </sheetData>
  <sheetProtection/>
  <mergeCells count="50">
    <mergeCell ref="A10:A11"/>
    <mergeCell ref="E10:E11"/>
    <mergeCell ref="F10:F11"/>
    <mergeCell ref="G10:G11"/>
    <mergeCell ref="C13:E13"/>
    <mergeCell ref="M8:M9"/>
    <mergeCell ref="I8:I9"/>
    <mergeCell ref="J8:J9"/>
    <mergeCell ref="K8:K9"/>
    <mergeCell ref="H10:H11"/>
    <mergeCell ref="C15:E15"/>
    <mergeCell ref="F15:G15"/>
    <mergeCell ref="L10:L11"/>
    <mergeCell ref="M10:M11"/>
    <mergeCell ref="A8:A9"/>
    <mergeCell ref="E8:E9"/>
    <mergeCell ref="F8:F9"/>
    <mergeCell ref="G8:G9"/>
    <mergeCell ref="L8:L9"/>
    <mergeCell ref="H8:H9"/>
    <mergeCell ref="L4:L5"/>
    <mergeCell ref="K6:K7"/>
    <mergeCell ref="M4:M5"/>
    <mergeCell ref="A6:A7"/>
    <mergeCell ref="E6:E7"/>
    <mergeCell ref="F6:F7"/>
    <mergeCell ref="G6:G7"/>
    <mergeCell ref="L6:L7"/>
    <mergeCell ref="M6:M7"/>
    <mergeCell ref="G4:G5"/>
    <mergeCell ref="D4:D5"/>
    <mergeCell ref="E4:E5"/>
    <mergeCell ref="F4:F5"/>
    <mergeCell ref="J4:J5"/>
    <mergeCell ref="K4:K5"/>
    <mergeCell ref="H6:H7"/>
    <mergeCell ref="I6:I7"/>
    <mergeCell ref="J6:J7"/>
    <mergeCell ref="H4:H5"/>
    <mergeCell ref="I4:I5"/>
    <mergeCell ref="I10:I11"/>
    <mergeCell ref="J10:J11"/>
    <mergeCell ref="K10:K11"/>
    <mergeCell ref="A1:L1"/>
    <mergeCell ref="A2:G2"/>
    <mergeCell ref="J2:L2"/>
    <mergeCell ref="A3:L3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6.25390625" style="5" customWidth="1"/>
    <col min="2" max="2" width="18.875" style="3" customWidth="1"/>
    <col min="3" max="3" width="5.125" style="3" customWidth="1"/>
    <col min="4" max="4" width="6.25390625" style="3" customWidth="1"/>
    <col min="5" max="5" width="10.75390625" style="3" customWidth="1"/>
    <col min="6" max="6" width="20.375" style="3" customWidth="1"/>
    <col min="7" max="7" width="11.625" style="3" customWidth="1"/>
    <col min="8" max="8" width="8.00390625" style="3" customWidth="1"/>
    <col min="9" max="9" width="4.625" style="3" customWidth="1"/>
    <col min="10" max="10" width="8.625" style="3" customWidth="1"/>
    <col min="11" max="11" width="11.125" style="3" customWidth="1"/>
    <col min="12" max="12" width="9.625" style="3" customWidth="1"/>
    <col min="13" max="16384" width="9.125" style="3" customWidth="1"/>
  </cols>
  <sheetData>
    <row r="1" spans="1:12" ht="23.25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5.75">
      <c r="A2" s="225" t="s">
        <v>89</v>
      </c>
      <c r="B2" s="225"/>
      <c r="C2" s="225"/>
      <c r="D2" s="225"/>
      <c r="E2" s="225"/>
      <c r="F2" s="225"/>
      <c r="G2" s="225"/>
      <c r="J2" s="225" t="s">
        <v>90</v>
      </c>
      <c r="K2" s="225"/>
      <c r="L2" s="225"/>
    </row>
    <row r="3" spans="1:13" ht="23.25" customHeight="1" thickBot="1">
      <c r="A3" s="226" t="s">
        <v>186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7"/>
    </row>
    <row r="4" spans="1:13" ht="13.5" customHeight="1" thickTop="1">
      <c r="A4" s="219" t="s">
        <v>19</v>
      </c>
      <c r="B4" s="205" t="s">
        <v>1</v>
      </c>
      <c r="C4" s="205" t="s">
        <v>7</v>
      </c>
      <c r="D4" s="205" t="s">
        <v>2</v>
      </c>
      <c r="E4" s="205" t="s">
        <v>11</v>
      </c>
      <c r="F4" s="205" t="s">
        <v>3</v>
      </c>
      <c r="G4" s="205" t="s">
        <v>4</v>
      </c>
      <c r="H4" s="358" t="s">
        <v>5</v>
      </c>
      <c r="I4" s="207" t="s">
        <v>16</v>
      </c>
      <c r="J4" s="356" t="s">
        <v>18</v>
      </c>
      <c r="K4" s="358" t="s">
        <v>6</v>
      </c>
      <c r="L4" s="360" t="s">
        <v>12</v>
      </c>
      <c r="M4" s="219" t="s">
        <v>0</v>
      </c>
    </row>
    <row r="5" spans="1:13" ht="13.5" thickBot="1">
      <c r="A5" s="220"/>
      <c r="B5" s="206"/>
      <c r="C5" s="206"/>
      <c r="D5" s="206"/>
      <c r="E5" s="206"/>
      <c r="F5" s="206"/>
      <c r="G5" s="206"/>
      <c r="H5" s="359"/>
      <c r="I5" s="208"/>
      <c r="J5" s="357"/>
      <c r="K5" s="359"/>
      <c r="L5" s="360"/>
      <c r="M5" s="220"/>
    </row>
    <row r="6" spans="1:13" ht="14.25" customHeight="1" thickTop="1">
      <c r="A6" s="265">
        <v>73</v>
      </c>
      <c r="B6" s="35" t="s">
        <v>75</v>
      </c>
      <c r="C6" s="35">
        <v>1980</v>
      </c>
      <c r="D6" s="116" t="s">
        <v>76</v>
      </c>
      <c r="E6" s="253" t="s">
        <v>77</v>
      </c>
      <c r="F6" s="259" t="s">
        <v>209</v>
      </c>
      <c r="G6" s="253" t="s">
        <v>151</v>
      </c>
      <c r="H6" s="362">
        <v>0.0016947916666666667</v>
      </c>
      <c r="I6" s="363">
        <v>4</v>
      </c>
      <c r="J6" s="362">
        <f>TIME(,,I6)</f>
        <v>4.6296296296296294E-05</v>
      </c>
      <c r="K6" s="362">
        <f>J6+H6</f>
        <v>0.001741087962962963</v>
      </c>
      <c r="L6" s="269">
        <v>0</v>
      </c>
      <c r="M6" s="249" t="s">
        <v>55</v>
      </c>
    </row>
    <row r="7" spans="1:13" ht="13.5" thickBot="1">
      <c r="A7" s="266"/>
      <c r="B7" s="68" t="s">
        <v>79</v>
      </c>
      <c r="C7" s="36">
        <v>1992</v>
      </c>
      <c r="D7" s="92" t="s">
        <v>35</v>
      </c>
      <c r="E7" s="254"/>
      <c r="F7" s="260"/>
      <c r="G7" s="254"/>
      <c r="H7" s="298"/>
      <c r="I7" s="299"/>
      <c r="J7" s="298"/>
      <c r="K7" s="298"/>
      <c r="L7" s="270"/>
      <c r="M7" s="250"/>
    </row>
    <row r="8" spans="1:13" ht="13.5" customHeight="1">
      <c r="A8" s="265">
        <v>61</v>
      </c>
      <c r="B8" s="35" t="s">
        <v>46</v>
      </c>
      <c r="C8" s="35">
        <v>1994</v>
      </c>
      <c r="D8" s="116" t="s">
        <v>32</v>
      </c>
      <c r="E8" s="253" t="s">
        <v>36</v>
      </c>
      <c r="F8" s="259" t="s">
        <v>211</v>
      </c>
      <c r="G8" s="253" t="s">
        <v>37</v>
      </c>
      <c r="H8" s="217">
        <v>0.0017623842592592593</v>
      </c>
      <c r="I8" s="215">
        <v>0</v>
      </c>
      <c r="J8" s="217">
        <f>TIME(,,I8)</f>
        <v>0</v>
      </c>
      <c r="K8" s="217">
        <f>J8+H8</f>
        <v>0.0017623842592592593</v>
      </c>
      <c r="L8" s="269">
        <f>K8-K6</f>
        <v>2.1296296296296384E-05</v>
      </c>
      <c r="M8" s="249" t="s">
        <v>56</v>
      </c>
    </row>
    <row r="9" spans="1:15" ht="13.5" thickBot="1">
      <c r="A9" s="266"/>
      <c r="B9" s="68" t="s">
        <v>45</v>
      </c>
      <c r="C9" s="36">
        <v>1994</v>
      </c>
      <c r="D9" s="92" t="s">
        <v>32</v>
      </c>
      <c r="E9" s="254"/>
      <c r="F9" s="260"/>
      <c r="G9" s="254"/>
      <c r="H9" s="298"/>
      <c r="I9" s="299"/>
      <c r="J9" s="298"/>
      <c r="K9" s="298"/>
      <c r="L9" s="270"/>
      <c r="M9" s="250"/>
      <c r="N9" s="33"/>
      <c r="O9" s="33"/>
    </row>
    <row r="10" spans="1:13" ht="13.5" customHeight="1">
      <c r="A10" s="265">
        <v>54</v>
      </c>
      <c r="B10" s="35" t="s">
        <v>50</v>
      </c>
      <c r="C10" s="35">
        <v>1996</v>
      </c>
      <c r="D10" s="91" t="s">
        <v>32</v>
      </c>
      <c r="E10" s="253" t="s">
        <v>36</v>
      </c>
      <c r="F10" s="259" t="s">
        <v>211</v>
      </c>
      <c r="G10" s="253" t="s">
        <v>37</v>
      </c>
      <c r="H10" s="217">
        <v>0.0017281250000000003</v>
      </c>
      <c r="I10" s="215">
        <v>4</v>
      </c>
      <c r="J10" s="217">
        <f>TIME(,,I10)</f>
        <v>4.6296296296296294E-05</v>
      </c>
      <c r="K10" s="217">
        <f>J10+H10</f>
        <v>0.0017744212962962965</v>
      </c>
      <c r="L10" s="269">
        <f>K10-K6</f>
        <v>3.3333333333333565E-05</v>
      </c>
      <c r="M10" s="249" t="s">
        <v>57</v>
      </c>
    </row>
    <row r="11" spans="1:13" ht="13.5" thickBot="1">
      <c r="A11" s="266"/>
      <c r="B11" s="68" t="s">
        <v>48</v>
      </c>
      <c r="C11" s="36">
        <v>1994</v>
      </c>
      <c r="D11" s="148" t="s">
        <v>32</v>
      </c>
      <c r="E11" s="254"/>
      <c r="F11" s="260"/>
      <c r="G11" s="254"/>
      <c r="H11" s="298"/>
      <c r="I11" s="299"/>
      <c r="J11" s="298"/>
      <c r="K11" s="298"/>
      <c r="L11" s="270"/>
      <c r="M11" s="250"/>
    </row>
    <row r="12" spans="1:15" ht="15.75" customHeight="1">
      <c r="A12" s="234">
        <v>29</v>
      </c>
      <c r="B12" s="72" t="s">
        <v>120</v>
      </c>
      <c r="C12" s="72">
        <v>1983</v>
      </c>
      <c r="D12" s="73" t="s">
        <v>76</v>
      </c>
      <c r="E12" s="228" t="s">
        <v>119</v>
      </c>
      <c r="F12" s="240" t="s">
        <v>121</v>
      </c>
      <c r="G12" s="228" t="s">
        <v>191</v>
      </c>
      <c r="H12" s="198">
        <v>0.0017472222222222223</v>
      </c>
      <c r="I12" s="203">
        <v>4</v>
      </c>
      <c r="J12" s="198">
        <f>TIME(,,I12)</f>
        <v>4.6296296296296294E-05</v>
      </c>
      <c r="K12" s="198">
        <f>J12+H12</f>
        <v>0.0017935185185185185</v>
      </c>
      <c r="L12" s="251">
        <f>K12-K6</f>
        <v>5.2430555555555564E-05</v>
      </c>
      <c r="M12" s="364">
        <v>4</v>
      </c>
      <c r="N12" s="33"/>
      <c r="O12" s="33"/>
    </row>
    <row r="13" spans="1:15" ht="14.25" customHeight="1" thickBot="1">
      <c r="A13" s="235"/>
      <c r="B13" s="74" t="s">
        <v>130</v>
      </c>
      <c r="C13" s="74">
        <v>1997</v>
      </c>
      <c r="D13" s="97" t="s">
        <v>108</v>
      </c>
      <c r="E13" s="229"/>
      <c r="F13" s="241"/>
      <c r="G13" s="229"/>
      <c r="H13" s="199"/>
      <c r="I13" s="201"/>
      <c r="J13" s="199"/>
      <c r="K13" s="199"/>
      <c r="L13" s="252"/>
      <c r="M13" s="365"/>
      <c r="N13" s="33"/>
      <c r="O13" s="33"/>
    </row>
    <row r="14" spans="1:15" ht="14.25" thickBot="1" thickTop="1">
      <c r="A14" s="234">
        <v>72</v>
      </c>
      <c r="B14" s="72" t="s">
        <v>106</v>
      </c>
      <c r="C14" s="72">
        <v>2000</v>
      </c>
      <c r="D14" s="96" t="s">
        <v>81</v>
      </c>
      <c r="E14" s="228" t="s">
        <v>77</v>
      </c>
      <c r="F14" s="240" t="s">
        <v>209</v>
      </c>
      <c r="G14" s="366" t="s">
        <v>149</v>
      </c>
      <c r="H14" s="198">
        <v>0.0019690972222222223</v>
      </c>
      <c r="I14" s="203">
        <v>6</v>
      </c>
      <c r="J14" s="198">
        <f>TIME(,,I14)</f>
        <v>6.944444444444444E-05</v>
      </c>
      <c r="K14" s="198">
        <f>J14+H14</f>
        <v>0.002038541666666667</v>
      </c>
      <c r="L14" s="251">
        <f>K14-K6</f>
        <v>0.00029745370370370386</v>
      </c>
      <c r="M14" s="364">
        <v>5</v>
      </c>
      <c r="N14" s="33"/>
      <c r="O14" s="33"/>
    </row>
    <row r="15" spans="1:15" ht="12.75" customHeight="1" thickBot="1">
      <c r="A15" s="235"/>
      <c r="B15" s="74" t="s">
        <v>107</v>
      </c>
      <c r="C15" s="74">
        <v>1998</v>
      </c>
      <c r="D15" s="96" t="s">
        <v>81</v>
      </c>
      <c r="E15" s="229"/>
      <c r="F15" s="241"/>
      <c r="G15" s="367"/>
      <c r="H15" s="361"/>
      <c r="I15" s="368"/>
      <c r="J15" s="361"/>
      <c r="K15" s="361"/>
      <c r="L15" s="252"/>
      <c r="M15" s="365"/>
      <c r="N15" s="33"/>
      <c r="O15" s="33"/>
    </row>
    <row r="16" spans="1:15" ht="33.75" customHeight="1">
      <c r="A16" s="1"/>
      <c r="N16" s="33"/>
      <c r="O16" s="33"/>
    </row>
    <row r="17" spans="2:6" ht="13.5" thickBot="1">
      <c r="B17" s="6" t="s">
        <v>8</v>
      </c>
      <c r="C17" s="263"/>
      <c r="D17" s="263"/>
      <c r="E17" s="263"/>
      <c r="F17" s="3" t="s">
        <v>22</v>
      </c>
    </row>
    <row r="18" spans="2:4" ht="12.75">
      <c r="B18" s="6"/>
      <c r="C18" s="6"/>
      <c r="D18" s="6"/>
    </row>
    <row r="19" spans="2:7" ht="13.5" thickBot="1">
      <c r="B19" s="6" t="s">
        <v>9</v>
      </c>
      <c r="C19" s="263"/>
      <c r="D19" s="263"/>
      <c r="E19" s="263"/>
      <c r="F19" s="264" t="s">
        <v>37</v>
      </c>
      <c r="G19" s="264"/>
    </row>
  </sheetData>
  <sheetProtection/>
  <mergeCells count="70">
    <mergeCell ref="E4:E5"/>
    <mergeCell ref="F4:F5"/>
    <mergeCell ref="H4:H5"/>
    <mergeCell ref="I4:I5"/>
    <mergeCell ref="K4:K5"/>
    <mergeCell ref="A1:L1"/>
    <mergeCell ref="A2:G2"/>
    <mergeCell ref="J2:L2"/>
    <mergeCell ref="A3:L3"/>
    <mergeCell ref="A4:A5"/>
    <mergeCell ref="B4:B5"/>
    <mergeCell ref="L4:L5"/>
    <mergeCell ref="C4:C5"/>
    <mergeCell ref="D4:D5"/>
    <mergeCell ref="M4:M5"/>
    <mergeCell ref="A6:A7"/>
    <mergeCell ref="E6:E7"/>
    <mergeCell ref="F6:F7"/>
    <mergeCell ref="G6:G7"/>
    <mergeCell ref="L6:L7"/>
    <mergeCell ref="M6:M7"/>
    <mergeCell ref="K6:K7"/>
    <mergeCell ref="G4:G5"/>
    <mergeCell ref="J4:J5"/>
    <mergeCell ref="F12:F13"/>
    <mergeCell ref="G12:G13"/>
    <mergeCell ref="L12:L13"/>
    <mergeCell ref="M10:M11"/>
    <mergeCell ref="K10:K11"/>
    <mergeCell ref="A10:A11"/>
    <mergeCell ref="E10:E11"/>
    <mergeCell ref="F10:F11"/>
    <mergeCell ref="G10:G11"/>
    <mergeCell ref="L10:L11"/>
    <mergeCell ref="M12:M13"/>
    <mergeCell ref="A14:A15"/>
    <mergeCell ref="E14:E15"/>
    <mergeCell ref="F14:F15"/>
    <mergeCell ref="G14:G15"/>
    <mergeCell ref="L14:L15"/>
    <mergeCell ref="M14:M15"/>
    <mergeCell ref="H14:H15"/>
    <mergeCell ref="I14:I15"/>
    <mergeCell ref="A12:A13"/>
    <mergeCell ref="C17:E17"/>
    <mergeCell ref="C19:E19"/>
    <mergeCell ref="F19:G19"/>
    <mergeCell ref="H6:H7"/>
    <mergeCell ref="I6:I7"/>
    <mergeCell ref="J6:J7"/>
    <mergeCell ref="H10:H11"/>
    <mergeCell ref="I10:I11"/>
    <mergeCell ref="J10:J11"/>
    <mergeCell ref="E12:E13"/>
    <mergeCell ref="J8:J9"/>
    <mergeCell ref="K8:K9"/>
    <mergeCell ref="H12:H13"/>
    <mergeCell ref="I12:I13"/>
    <mergeCell ref="J12:J13"/>
    <mergeCell ref="K12:K13"/>
    <mergeCell ref="L8:L9"/>
    <mergeCell ref="M8:M9"/>
    <mergeCell ref="J14:J15"/>
    <mergeCell ref="K14:K15"/>
    <mergeCell ref="A8:A9"/>
    <mergeCell ref="E8:E9"/>
    <mergeCell ref="F8:F9"/>
    <mergeCell ref="G8:G9"/>
    <mergeCell ref="H8:H9"/>
    <mergeCell ref="I8:I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25" sqref="F25:G25"/>
    </sheetView>
  </sheetViews>
  <sheetFormatPr defaultColWidth="9.00390625" defaultRowHeight="12.75"/>
  <cols>
    <col min="1" max="1" width="6.25390625" style="5" customWidth="1"/>
    <col min="2" max="2" width="18.875" style="3" customWidth="1"/>
    <col min="3" max="3" width="5.125" style="3" customWidth="1"/>
    <col min="4" max="4" width="6.25390625" style="3" customWidth="1"/>
    <col min="5" max="5" width="10.75390625" style="3" customWidth="1"/>
    <col min="6" max="6" width="21.125" style="3" customWidth="1"/>
    <col min="7" max="7" width="12.875" style="3" customWidth="1"/>
    <col min="8" max="8" width="8.00390625" style="3" customWidth="1"/>
    <col min="9" max="9" width="4.625" style="3" customWidth="1"/>
    <col min="10" max="10" width="8.625" style="3" customWidth="1"/>
    <col min="11" max="12" width="8.25390625" style="3" customWidth="1"/>
    <col min="13" max="13" width="9.625" style="3" customWidth="1"/>
    <col min="14" max="16384" width="9.125" style="3" customWidth="1"/>
  </cols>
  <sheetData>
    <row r="1" spans="1:13" ht="23.25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5" t="s">
        <v>89</v>
      </c>
      <c r="B2" s="225"/>
      <c r="C2" s="225"/>
      <c r="D2" s="225"/>
      <c r="E2" s="225"/>
      <c r="F2" s="225"/>
      <c r="G2" s="225"/>
      <c r="J2" s="225" t="s">
        <v>90</v>
      </c>
      <c r="K2" s="225"/>
      <c r="L2" s="225"/>
      <c r="M2" s="225"/>
    </row>
    <row r="3" spans="1:14" ht="23.25" customHeight="1" thickBot="1">
      <c r="A3" s="226" t="s">
        <v>139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7"/>
    </row>
    <row r="4" spans="1:14" ht="13.5" customHeight="1" thickTop="1">
      <c r="A4" s="219" t="s">
        <v>19</v>
      </c>
      <c r="B4" s="205" t="s">
        <v>1</v>
      </c>
      <c r="C4" s="205" t="s">
        <v>7</v>
      </c>
      <c r="D4" s="205" t="s">
        <v>2</v>
      </c>
      <c r="E4" s="205" t="s">
        <v>11</v>
      </c>
      <c r="F4" s="205" t="s">
        <v>3</v>
      </c>
      <c r="G4" s="205" t="s">
        <v>4</v>
      </c>
      <c r="H4" s="358" t="s">
        <v>5</v>
      </c>
      <c r="I4" s="207" t="s">
        <v>16</v>
      </c>
      <c r="J4" s="356" t="s">
        <v>18</v>
      </c>
      <c r="K4" s="358" t="s">
        <v>6</v>
      </c>
      <c r="L4" s="285" t="s">
        <v>10</v>
      </c>
      <c r="M4" s="360" t="s">
        <v>12</v>
      </c>
      <c r="N4" s="219" t="s">
        <v>0</v>
      </c>
    </row>
    <row r="5" spans="1:14" ht="13.5" thickBot="1">
      <c r="A5" s="220"/>
      <c r="B5" s="206"/>
      <c r="C5" s="206"/>
      <c r="D5" s="206"/>
      <c r="E5" s="206"/>
      <c r="F5" s="206"/>
      <c r="G5" s="206"/>
      <c r="H5" s="359"/>
      <c r="I5" s="208"/>
      <c r="J5" s="357"/>
      <c r="K5" s="359"/>
      <c r="L5" s="286"/>
      <c r="M5" s="360"/>
      <c r="N5" s="220"/>
    </row>
    <row r="6" spans="1:14" ht="14.25" customHeight="1" thickBot="1" thickTop="1">
      <c r="A6" s="234">
        <v>73</v>
      </c>
      <c r="B6" s="72" t="s">
        <v>75</v>
      </c>
      <c r="C6" s="72">
        <v>1980</v>
      </c>
      <c r="D6" s="73" t="s">
        <v>76</v>
      </c>
      <c r="E6" s="228" t="s">
        <v>77</v>
      </c>
      <c r="F6" s="240" t="s">
        <v>78</v>
      </c>
      <c r="G6" s="228" t="s">
        <v>151</v>
      </c>
      <c r="H6" s="70">
        <v>0.0007221064814814816</v>
      </c>
      <c r="I6" s="71">
        <v>4</v>
      </c>
      <c r="J6" s="70">
        <f aca="true" t="shared" si="0" ref="J6:J17">TIME(,,I6)</f>
        <v>4.6296296296296294E-05</v>
      </c>
      <c r="K6" s="70">
        <f aca="true" t="shared" si="1" ref="K6:K17">J6+H6</f>
        <v>0.0007684027777777779</v>
      </c>
      <c r="L6" s="198">
        <f>MIN(K6,K7)</f>
        <v>0.0007439814814814814</v>
      </c>
      <c r="M6" s="251">
        <v>0</v>
      </c>
      <c r="N6" s="247" t="s">
        <v>55</v>
      </c>
    </row>
    <row r="7" spans="1:14" ht="13.5" thickBot="1">
      <c r="A7" s="235"/>
      <c r="B7" s="74" t="s">
        <v>79</v>
      </c>
      <c r="C7" s="75">
        <v>1992</v>
      </c>
      <c r="D7" s="76" t="s">
        <v>35</v>
      </c>
      <c r="E7" s="229"/>
      <c r="F7" s="241"/>
      <c r="G7" s="229"/>
      <c r="H7" s="70">
        <v>0.0007208333333333333</v>
      </c>
      <c r="I7" s="71">
        <v>2</v>
      </c>
      <c r="J7" s="70">
        <f t="shared" si="0"/>
        <v>2.3148148148148147E-05</v>
      </c>
      <c r="K7" s="70">
        <f t="shared" si="1"/>
        <v>0.0007439814814814814</v>
      </c>
      <c r="L7" s="199"/>
      <c r="M7" s="252"/>
      <c r="N7" s="248"/>
    </row>
    <row r="8" spans="1:14" ht="13.5" customHeight="1" thickBot="1">
      <c r="A8" s="234">
        <v>54</v>
      </c>
      <c r="B8" s="72" t="s">
        <v>50</v>
      </c>
      <c r="C8" s="72">
        <v>1996</v>
      </c>
      <c r="D8" s="77" t="s">
        <v>32</v>
      </c>
      <c r="E8" s="228" t="s">
        <v>36</v>
      </c>
      <c r="F8" s="240" t="s">
        <v>211</v>
      </c>
      <c r="G8" s="228" t="s">
        <v>37</v>
      </c>
      <c r="H8" s="70">
        <v>0.0007453703703703703</v>
      </c>
      <c r="I8" s="71">
        <v>8</v>
      </c>
      <c r="J8" s="70">
        <f t="shared" si="0"/>
        <v>9.259259259259259E-05</v>
      </c>
      <c r="K8" s="70">
        <f t="shared" si="1"/>
        <v>0.0008379629629629629</v>
      </c>
      <c r="L8" s="198">
        <f>MIN(K8,K9)</f>
        <v>0.0007518518518518517</v>
      </c>
      <c r="M8" s="251">
        <f>L8-L6</f>
        <v>7.870370370370323E-06</v>
      </c>
      <c r="N8" s="247" t="s">
        <v>56</v>
      </c>
    </row>
    <row r="9" spans="1:14" ht="13.5" thickBot="1">
      <c r="A9" s="235"/>
      <c r="B9" s="74" t="s">
        <v>48</v>
      </c>
      <c r="C9" s="75">
        <v>1994</v>
      </c>
      <c r="D9" s="78" t="s">
        <v>32</v>
      </c>
      <c r="E9" s="229"/>
      <c r="F9" s="241"/>
      <c r="G9" s="229"/>
      <c r="H9" s="70">
        <v>0.0007518518518518517</v>
      </c>
      <c r="I9" s="71">
        <v>0</v>
      </c>
      <c r="J9" s="70">
        <f t="shared" si="0"/>
        <v>0</v>
      </c>
      <c r="K9" s="70">
        <f t="shared" si="1"/>
        <v>0.0007518518518518517</v>
      </c>
      <c r="L9" s="199"/>
      <c r="M9" s="252"/>
      <c r="N9" s="248"/>
    </row>
    <row r="10" spans="1:14" ht="15.75" customHeight="1" thickBot="1">
      <c r="A10" s="234">
        <v>29</v>
      </c>
      <c r="B10" s="72" t="s">
        <v>120</v>
      </c>
      <c r="C10" s="72">
        <v>1983</v>
      </c>
      <c r="D10" s="73" t="s">
        <v>76</v>
      </c>
      <c r="E10" s="228" t="s">
        <v>119</v>
      </c>
      <c r="F10" s="240" t="s">
        <v>121</v>
      </c>
      <c r="G10" s="228" t="s">
        <v>185</v>
      </c>
      <c r="H10" s="70">
        <v>0.0007387731481481482</v>
      </c>
      <c r="I10" s="71">
        <v>2</v>
      </c>
      <c r="J10" s="70">
        <f t="shared" si="0"/>
        <v>2.3148148148148147E-05</v>
      </c>
      <c r="K10" s="70">
        <f t="shared" si="1"/>
        <v>0.0007619212962962963</v>
      </c>
      <c r="L10" s="198">
        <f>MIN(K10,K11)</f>
        <v>0.0007619212962962963</v>
      </c>
      <c r="M10" s="251">
        <f>L10-L6</f>
        <v>1.7939814814814923E-05</v>
      </c>
      <c r="N10" s="364">
        <v>3</v>
      </c>
    </row>
    <row r="11" spans="1:14" ht="14.25" customHeight="1" thickBot="1">
      <c r="A11" s="235"/>
      <c r="B11" s="74" t="s">
        <v>130</v>
      </c>
      <c r="C11" s="74">
        <v>1997</v>
      </c>
      <c r="D11" s="76" t="s">
        <v>108</v>
      </c>
      <c r="E11" s="229"/>
      <c r="F11" s="241"/>
      <c r="G11" s="229"/>
      <c r="H11" s="70">
        <v>0.0007291666666666667</v>
      </c>
      <c r="I11" s="71">
        <v>8</v>
      </c>
      <c r="J11" s="70">
        <f t="shared" si="0"/>
        <v>9.259259259259259E-05</v>
      </c>
      <c r="K11" s="70">
        <f t="shared" si="1"/>
        <v>0.0008217592592592593</v>
      </c>
      <c r="L11" s="199"/>
      <c r="M11" s="252"/>
      <c r="N11" s="365"/>
    </row>
    <row r="12" spans="1:14" ht="13.5" customHeight="1" thickBot="1">
      <c r="A12" s="234">
        <v>61</v>
      </c>
      <c r="B12" s="72" t="s">
        <v>46</v>
      </c>
      <c r="C12" s="72">
        <v>1994</v>
      </c>
      <c r="D12" s="73" t="s">
        <v>32</v>
      </c>
      <c r="E12" s="228" t="s">
        <v>36</v>
      </c>
      <c r="F12" s="240" t="s">
        <v>211</v>
      </c>
      <c r="G12" s="228" t="s">
        <v>37</v>
      </c>
      <c r="H12" s="70">
        <v>0.0008409722222222222</v>
      </c>
      <c r="I12" s="71">
        <v>4</v>
      </c>
      <c r="J12" s="70">
        <f t="shared" si="0"/>
        <v>4.6296296296296294E-05</v>
      </c>
      <c r="K12" s="70">
        <f t="shared" si="1"/>
        <v>0.0008872685185185186</v>
      </c>
      <c r="L12" s="198">
        <f>MIN(K12,K13)</f>
        <v>0.0008290509259259261</v>
      </c>
      <c r="M12" s="251">
        <f>L12-L6</f>
        <v>8.506944444444469E-05</v>
      </c>
      <c r="N12" s="247" t="s">
        <v>58</v>
      </c>
    </row>
    <row r="13" spans="1:14" ht="13.5" thickBot="1">
      <c r="A13" s="235"/>
      <c r="B13" s="74" t="s">
        <v>45</v>
      </c>
      <c r="C13" s="75">
        <v>1994</v>
      </c>
      <c r="D13" s="76" t="s">
        <v>32</v>
      </c>
      <c r="E13" s="229"/>
      <c r="F13" s="241"/>
      <c r="G13" s="229"/>
      <c r="H13" s="70">
        <v>0.0007596064814814817</v>
      </c>
      <c r="I13" s="71">
        <v>6</v>
      </c>
      <c r="J13" s="70">
        <f t="shared" si="0"/>
        <v>6.944444444444444E-05</v>
      </c>
      <c r="K13" s="70">
        <f t="shared" si="1"/>
        <v>0.0008290509259259261</v>
      </c>
      <c r="L13" s="199"/>
      <c r="M13" s="252"/>
      <c r="N13" s="248"/>
    </row>
    <row r="14" spans="1:14" ht="13.5" thickBot="1">
      <c r="A14" s="234">
        <v>72</v>
      </c>
      <c r="B14" s="72" t="s">
        <v>106</v>
      </c>
      <c r="C14" s="72">
        <v>2000</v>
      </c>
      <c r="D14" s="77" t="s">
        <v>81</v>
      </c>
      <c r="E14" s="228" t="s">
        <v>77</v>
      </c>
      <c r="F14" s="240" t="s">
        <v>209</v>
      </c>
      <c r="G14" s="228" t="s">
        <v>149</v>
      </c>
      <c r="H14" s="70">
        <v>0.0008555555555555556</v>
      </c>
      <c r="I14" s="71">
        <v>2</v>
      </c>
      <c r="J14" s="70">
        <f t="shared" si="0"/>
        <v>2.3148148148148147E-05</v>
      </c>
      <c r="K14" s="70">
        <f t="shared" si="1"/>
        <v>0.0008787037037037037</v>
      </c>
      <c r="L14" s="198">
        <f>MIN(K14,K15)</f>
        <v>0.0008787037037037037</v>
      </c>
      <c r="M14" s="251">
        <f>L14-L6</f>
        <v>0.00013472222222222227</v>
      </c>
      <c r="N14" s="364">
        <v>5</v>
      </c>
    </row>
    <row r="15" spans="1:14" ht="12.75" customHeight="1" thickBot="1">
      <c r="A15" s="235"/>
      <c r="B15" s="74" t="s">
        <v>107</v>
      </c>
      <c r="C15" s="74">
        <v>1998</v>
      </c>
      <c r="D15" s="77" t="s">
        <v>81</v>
      </c>
      <c r="E15" s="229"/>
      <c r="F15" s="241"/>
      <c r="G15" s="229"/>
      <c r="H15" s="70">
        <v>0.000880787037037037</v>
      </c>
      <c r="I15" s="71">
        <v>6</v>
      </c>
      <c r="J15" s="70">
        <f t="shared" si="0"/>
        <v>6.944444444444444E-05</v>
      </c>
      <c r="K15" s="70">
        <f t="shared" si="1"/>
        <v>0.0009502314814814815</v>
      </c>
      <c r="L15" s="199"/>
      <c r="M15" s="252"/>
      <c r="N15" s="365"/>
    </row>
    <row r="16" spans="1:14" ht="15.75" customHeight="1" thickBot="1">
      <c r="A16" s="234">
        <v>51</v>
      </c>
      <c r="B16" s="72" t="s">
        <v>52</v>
      </c>
      <c r="C16" s="79">
        <v>1979</v>
      </c>
      <c r="D16" s="73" t="s">
        <v>32</v>
      </c>
      <c r="E16" s="228" t="s">
        <v>36</v>
      </c>
      <c r="F16" s="240" t="s">
        <v>212</v>
      </c>
      <c r="G16" s="228" t="s">
        <v>37</v>
      </c>
      <c r="H16" s="70">
        <v>0.0008530092592592592</v>
      </c>
      <c r="I16" s="71">
        <v>6</v>
      </c>
      <c r="J16" s="70">
        <f t="shared" si="0"/>
        <v>6.944444444444444E-05</v>
      </c>
      <c r="K16" s="70">
        <f t="shared" si="1"/>
        <v>0.0009224537037037037</v>
      </c>
      <c r="L16" s="198">
        <f>MIN(K16,K17)</f>
        <v>0.0008923611111111111</v>
      </c>
      <c r="M16" s="251">
        <f>L16-L6</f>
        <v>0.0001483796296296297</v>
      </c>
      <c r="N16" s="247" t="s">
        <v>60</v>
      </c>
    </row>
    <row r="17" spans="1:14" ht="13.5" customHeight="1" thickBot="1">
      <c r="A17" s="235"/>
      <c r="B17" s="74" t="s">
        <v>53</v>
      </c>
      <c r="C17" s="80">
        <v>1985</v>
      </c>
      <c r="D17" s="76" t="s">
        <v>32</v>
      </c>
      <c r="E17" s="229"/>
      <c r="F17" s="241"/>
      <c r="G17" s="229"/>
      <c r="H17" s="70">
        <v>0.0008229166666666667</v>
      </c>
      <c r="I17" s="71">
        <v>6</v>
      </c>
      <c r="J17" s="70">
        <f t="shared" si="0"/>
        <v>6.944444444444444E-05</v>
      </c>
      <c r="K17" s="70">
        <f t="shared" si="1"/>
        <v>0.0008923611111111111</v>
      </c>
      <c r="L17" s="199"/>
      <c r="M17" s="252"/>
      <c r="N17" s="248"/>
    </row>
    <row r="18" spans="1:14" ht="13.5" customHeight="1" thickBot="1">
      <c r="A18" s="265">
        <v>58</v>
      </c>
      <c r="B18" s="8" t="s">
        <v>40</v>
      </c>
      <c r="C18" s="10">
        <v>1996</v>
      </c>
      <c r="D18" s="50" t="s">
        <v>32</v>
      </c>
      <c r="E18" s="279" t="s">
        <v>36</v>
      </c>
      <c r="F18" s="283" t="s">
        <v>211</v>
      </c>
      <c r="G18" s="279" t="s">
        <v>37</v>
      </c>
      <c r="H18" s="31">
        <v>0.0008246527777777778</v>
      </c>
      <c r="I18" s="32">
        <v>10</v>
      </c>
      <c r="J18" s="31">
        <f>TIME(,,I18)</f>
        <v>0.00011574074074074073</v>
      </c>
      <c r="K18" s="31">
        <f>J18+H18</f>
        <v>0.0009403935185185185</v>
      </c>
      <c r="L18" s="277">
        <f>MIN(K18,K19)</f>
        <v>0.0009403935185185185</v>
      </c>
      <c r="M18" s="273">
        <f>L18-L6</f>
        <v>0.00019641203703703704</v>
      </c>
      <c r="N18" s="249" t="s">
        <v>61</v>
      </c>
    </row>
    <row r="19" spans="1:14" ht="13.5" thickBot="1">
      <c r="A19" s="266"/>
      <c r="B19" s="57" t="s">
        <v>51</v>
      </c>
      <c r="C19" s="9">
        <v>1997</v>
      </c>
      <c r="D19" s="49" t="s">
        <v>32</v>
      </c>
      <c r="E19" s="280"/>
      <c r="F19" s="284"/>
      <c r="G19" s="280"/>
      <c r="H19" s="31">
        <v>0.0008958333333333334</v>
      </c>
      <c r="I19" s="32">
        <v>12</v>
      </c>
      <c r="J19" s="31">
        <f>TIME(,,I19)</f>
        <v>0.0001388888888888889</v>
      </c>
      <c r="K19" s="31">
        <f>J19+H19</f>
        <v>0.0010347222222222222</v>
      </c>
      <c r="L19" s="278"/>
      <c r="M19" s="274"/>
      <c r="N19" s="250"/>
    </row>
    <row r="20" spans="1:14" ht="13.5" thickBot="1">
      <c r="A20" s="275">
        <v>70</v>
      </c>
      <c r="B20" s="35" t="s">
        <v>73</v>
      </c>
      <c r="C20" s="35">
        <v>1998</v>
      </c>
      <c r="D20" s="48" t="s">
        <v>32</v>
      </c>
      <c r="E20" s="279" t="s">
        <v>36</v>
      </c>
      <c r="F20" s="283" t="s">
        <v>212</v>
      </c>
      <c r="G20" s="279" t="s">
        <v>65</v>
      </c>
      <c r="H20" s="31">
        <v>0.0011186342592592593</v>
      </c>
      <c r="I20" s="32">
        <v>112</v>
      </c>
      <c r="J20" s="31">
        <f>TIME(,,I20)</f>
        <v>0.0012962962962962963</v>
      </c>
      <c r="K20" s="31">
        <f>J20+H20</f>
        <v>0.0024149305555555556</v>
      </c>
      <c r="L20" s="277">
        <f>MIN(K20,K21)</f>
        <v>0.0023833333333333332</v>
      </c>
      <c r="M20" s="273">
        <f>L20-L6</f>
        <v>0.001639351851851852</v>
      </c>
      <c r="N20" s="369">
        <v>8</v>
      </c>
    </row>
    <row r="21" spans="1:14" ht="13.5" thickBot="1">
      <c r="A21" s="276"/>
      <c r="B21" s="68" t="s">
        <v>74</v>
      </c>
      <c r="C21" s="36">
        <v>1998</v>
      </c>
      <c r="D21" s="51" t="s">
        <v>32</v>
      </c>
      <c r="E21" s="280"/>
      <c r="F21" s="284"/>
      <c r="G21" s="280"/>
      <c r="H21" s="31">
        <v>0.0010175925925925927</v>
      </c>
      <c r="I21" s="32">
        <v>118</v>
      </c>
      <c r="J21" s="31">
        <f>TIME(,,I21)</f>
        <v>0.0013657407407407405</v>
      </c>
      <c r="K21" s="31">
        <f>J21+H21</f>
        <v>0.0023833333333333332</v>
      </c>
      <c r="L21" s="278"/>
      <c r="M21" s="274"/>
      <c r="N21" s="370"/>
    </row>
    <row r="22" ht="33.75" customHeight="1">
      <c r="A22" s="1"/>
    </row>
    <row r="23" spans="2:6" ht="13.5" thickBot="1">
      <c r="B23" s="6" t="s">
        <v>8</v>
      </c>
      <c r="C23" s="263"/>
      <c r="D23" s="263"/>
      <c r="E23" s="263"/>
      <c r="F23" s="3" t="s">
        <v>22</v>
      </c>
    </row>
    <row r="24" spans="2:4" ht="12.75">
      <c r="B24" s="6"/>
      <c r="C24" s="6"/>
      <c r="D24" s="6"/>
    </row>
    <row r="25" spans="2:7" ht="13.5" thickBot="1">
      <c r="B25" s="6" t="s">
        <v>9</v>
      </c>
      <c r="C25" s="263"/>
      <c r="D25" s="263"/>
      <c r="E25" s="263"/>
      <c r="F25" s="264" t="s">
        <v>37</v>
      </c>
      <c r="G25" s="264"/>
    </row>
  </sheetData>
  <sheetProtection/>
  <mergeCells count="77">
    <mergeCell ref="N6:N7"/>
    <mergeCell ref="A6:A7"/>
    <mergeCell ref="E6:E7"/>
    <mergeCell ref="F6:F7"/>
    <mergeCell ref="G6:G7"/>
    <mergeCell ref="L6:L7"/>
    <mergeCell ref="M6:M7"/>
    <mergeCell ref="L10:L11"/>
    <mergeCell ref="M10:M11"/>
    <mergeCell ref="N10:N11"/>
    <mergeCell ref="A8:A9"/>
    <mergeCell ref="E8:E9"/>
    <mergeCell ref="F8:F9"/>
    <mergeCell ref="G8:G9"/>
    <mergeCell ref="L8:L9"/>
    <mergeCell ref="M8:M9"/>
    <mergeCell ref="N8:N9"/>
    <mergeCell ref="N16:N17"/>
    <mergeCell ref="N18:N19"/>
    <mergeCell ref="A4:A5"/>
    <mergeCell ref="B4:B5"/>
    <mergeCell ref="A10:A11"/>
    <mergeCell ref="E10:E11"/>
    <mergeCell ref="F10:F11"/>
    <mergeCell ref="D4:D5"/>
    <mergeCell ref="E4:E5"/>
    <mergeCell ref="G10:G11"/>
    <mergeCell ref="A18:A19"/>
    <mergeCell ref="E18:E19"/>
    <mergeCell ref="F18:F19"/>
    <mergeCell ref="G18:G19"/>
    <mergeCell ref="A16:A17"/>
    <mergeCell ref="C4:C5"/>
    <mergeCell ref="E16:E17"/>
    <mergeCell ref="F16:F17"/>
    <mergeCell ref="F4:F5"/>
    <mergeCell ref="G4:G5"/>
    <mergeCell ref="G16:G17"/>
    <mergeCell ref="L16:L17"/>
    <mergeCell ref="M16:M17"/>
    <mergeCell ref="A1:M1"/>
    <mergeCell ref="F14:F15"/>
    <mergeCell ref="L4:L5"/>
    <mergeCell ref="M4:M5"/>
    <mergeCell ref="H4:H5"/>
    <mergeCell ref="I4:I5"/>
    <mergeCell ref="J4:J5"/>
    <mergeCell ref="N14:N15"/>
    <mergeCell ref="A20:A21"/>
    <mergeCell ref="E20:E21"/>
    <mergeCell ref="F20:F21"/>
    <mergeCell ref="G20:G21"/>
    <mergeCell ref="L20:L21"/>
    <mergeCell ref="M20:M21"/>
    <mergeCell ref="N20:N21"/>
    <mergeCell ref="A14:A15"/>
    <mergeCell ref="E14:E15"/>
    <mergeCell ref="F25:G25"/>
    <mergeCell ref="M14:M15"/>
    <mergeCell ref="L12:L13"/>
    <mergeCell ref="G14:G15"/>
    <mergeCell ref="L14:L15"/>
    <mergeCell ref="C23:E23"/>
    <mergeCell ref="C25:E25"/>
    <mergeCell ref="M12:M13"/>
    <mergeCell ref="L18:L19"/>
    <mergeCell ref="M18:M19"/>
    <mergeCell ref="N12:N13"/>
    <mergeCell ref="A2:G2"/>
    <mergeCell ref="A3:M3"/>
    <mergeCell ref="J2:M2"/>
    <mergeCell ref="A12:A13"/>
    <mergeCell ref="E12:E13"/>
    <mergeCell ref="F12:F13"/>
    <mergeCell ref="G12:G13"/>
    <mergeCell ref="K4:K5"/>
    <mergeCell ref="N4:N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jason3d</cp:lastModifiedBy>
  <cp:lastPrinted>2012-02-12T20:55:48Z</cp:lastPrinted>
  <dcterms:created xsi:type="dcterms:W3CDTF">2005-12-26T04:39:14Z</dcterms:created>
  <dcterms:modified xsi:type="dcterms:W3CDTF">2012-02-15T16:37:24Z</dcterms:modified>
  <cp:category/>
  <cp:version/>
  <cp:contentType/>
  <cp:contentStatus/>
</cp:coreProperties>
</file>